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ylonNobles\Desktop\Resurfacing 2026 Powell Bill\"/>
    </mc:Choice>
  </mc:AlternateContent>
  <xr:revisionPtr revIDLastSave="0" documentId="13_ncr:1_{65B89DB5-F71F-4BC3-AC8C-0AFC3B37C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43" i="1" l="1"/>
  <c r="D22" i="1"/>
  <c r="D23" i="1" s="1"/>
  <c r="D45" i="1" l="1"/>
  <c r="D44" i="1"/>
</calcChain>
</file>

<file path=xl/sharedStrings.xml><?xml version="1.0" encoding="utf-8"?>
<sst xmlns="http://schemas.openxmlformats.org/spreadsheetml/2006/main" count="147" uniqueCount="95">
  <si>
    <t xml:space="preserve">     STREET      </t>
  </si>
  <si>
    <t xml:space="preserve">     FROM     </t>
  </si>
  <si>
    <t xml:space="preserve">       TO       </t>
  </si>
  <si>
    <t>LENGTH</t>
  </si>
  <si>
    <t>WIDTH</t>
  </si>
  <si>
    <t xml:space="preserve"> Length</t>
  </si>
  <si>
    <t>Mileage</t>
  </si>
  <si>
    <t xml:space="preserve"> Mileage</t>
  </si>
  <si>
    <t>Total Length</t>
  </si>
  <si>
    <t>Total Mileage</t>
  </si>
  <si>
    <t>Proposed Resurfacing Streets</t>
  </si>
  <si>
    <t xml:space="preserve">*** A street on the list may change to another year due to Funding, Construction and/or Utility Improvements being performed prior to street resurfacing. </t>
  </si>
  <si>
    <t>SY</t>
  </si>
  <si>
    <t>MH</t>
  </si>
  <si>
    <t>WV</t>
  </si>
  <si>
    <t>Proposed Resurface Various Streets, 2026 - Phase 1</t>
  </si>
  <si>
    <t>CLEARWATER DR</t>
  </si>
  <si>
    <t>DEAD END</t>
  </si>
  <si>
    <t>CUL-DE-SAC</t>
  </si>
  <si>
    <t>Proposed Milling &amp; Resurfacing Streets PM - Profile Mill, EM - Edge Mill</t>
  </si>
  <si>
    <t>RUBY RD - EM</t>
  </si>
  <si>
    <t>AMBER DR</t>
  </si>
  <si>
    <t>TURQUOISE RD</t>
  </si>
  <si>
    <t>MAXINE ST</t>
  </si>
  <si>
    <t>DALE DR</t>
  </si>
  <si>
    <t>HELEN ST</t>
  </si>
  <si>
    <t>MAXINE ST - EM</t>
  </si>
  <si>
    <t>TREVINO DR - EM</t>
  </si>
  <si>
    <t>BOROS DR</t>
  </si>
  <si>
    <t>SARAZEN DR - EM</t>
  </si>
  <si>
    <t>TREVINO DR</t>
  </si>
  <si>
    <t>BROMSWORTH TRAIL</t>
  </si>
  <si>
    <t>HILLIARD DR</t>
  </si>
  <si>
    <t>STONINGTON DR</t>
  </si>
  <si>
    <t>MORISTON RD</t>
  </si>
  <si>
    <t>BRITON CIR</t>
  </si>
  <si>
    <t>BELFORD RD</t>
  </si>
  <si>
    <t>KINKEAD CT</t>
  </si>
  <si>
    <t>CURB 120 LF</t>
  </si>
  <si>
    <t>CURB 60 LF</t>
  </si>
  <si>
    <t>CURB 40 LF</t>
  </si>
  <si>
    <t>D - 75 LF</t>
  </si>
  <si>
    <t>PLAYER AVE</t>
  </si>
  <si>
    <t>MARLBOROUGH RD</t>
  </si>
  <si>
    <t>OWEN DR</t>
  </si>
  <si>
    <t>BUIE CT - EM</t>
  </si>
  <si>
    <t>MESA DR</t>
  </si>
  <si>
    <t>SANTA FE DR</t>
  </si>
  <si>
    <t>CIMARRON DR</t>
  </si>
  <si>
    <t>MESA CT</t>
  </si>
  <si>
    <t>OSAGE CT</t>
  </si>
  <si>
    <t>D - 74 LF</t>
  </si>
  <si>
    <t>HILLIARD DR - PM</t>
  </si>
  <si>
    <t>PLAYER AVE - PM</t>
  </si>
  <si>
    <t>MURRAY FORK DR</t>
  </si>
  <si>
    <t>COTTON VALLEY RD</t>
  </si>
  <si>
    <t>OLD FARM RD</t>
  </si>
  <si>
    <t>ROLLING HILL RD</t>
  </si>
  <si>
    <t>TRENTON RD - EM</t>
  </si>
  <si>
    <t>ALBERRY PL - EM</t>
  </si>
  <si>
    <t>REGIMENT DR</t>
  </si>
  <si>
    <t>YOUNGSTOWN DR</t>
  </si>
  <si>
    <t>SUGAR CANE CIR</t>
  </si>
  <si>
    <t>CURB 20 LF</t>
  </si>
  <si>
    <t xml:space="preserve">VIKING DR </t>
  </si>
  <si>
    <t>LONGBRANCH DR</t>
  </si>
  <si>
    <t>GLEN CANYON DR</t>
  </si>
  <si>
    <t>MORGANTON RD</t>
  </si>
  <si>
    <t>SH 5137 &amp; 5216</t>
  </si>
  <si>
    <t>WILDLIFE WAY</t>
  </si>
  <si>
    <t>CURB 10 LF, D 72 LF</t>
  </si>
  <si>
    <t>GLEN CANYON DR - EM</t>
  </si>
  <si>
    <t>BONANZA DR</t>
  </si>
  <si>
    <t>D - 76 LF</t>
  </si>
  <si>
    <t>SCHOOL ST - PM</t>
  </si>
  <si>
    <t>EASTERN BLVD</t>
  </si>
  <si>
    <t>LINK ST - PM</t>
  </si>
  <si>
    <t>B ST</t>
  </si>
  <si>
    <t>ADAM ST</t>
  </si>
  <si>
    <t>GROVE ST</t>
  </si>
  <si>
    <t>B ST - PM</t>
  </si>
  <si>
    <t>C ST - PM</t>
  </si>
  <si>
    <t>E RUSSELL ST</t>
  </si>
  <si>
    <t>BURNS ST - PM</t>
  </si>
  <si>
    <t>PERSON ST</t>
  </si>
  <si>
    <t>REGIMENT DR - PM</t>
  </si>
  <si>
    <t>RIVENOAK DR</t>
  </si>
  <si>
    <t>TURNBERRY CIR</t>
  </si>
  <si>
    <t>RIVENOAK DR - PM</t>
  </si>
  <si>
    <t>GRANVILLE DR</t>
  </si>
  <si>
    <t>STOKES CT</t>
  </si>
  <si>
    <t>ST MARYS PKWY - PM</t>
  </si>
  <si>
    <t>COTTONBELT WAY</t>
  </si>
  <si>
    <t>RAIL FENCE CT</t>
  </si>
  <si>
    <t>WAGON WHEEL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</si>
</sst>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u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9"/>
      <color theme="1"/>
      <name val="Times New Roman"/>
      <family val="1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2" fontId="4" fillId="2" borderId="0" xfId="0" applyNumberFormat="1" applyFont="1" applyFill="1"/>
    <xf numFmtId="0" fontId="4" fillId="2" borderId="7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1" fontId="4" fillId="2" borderId="2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2" fontId="4" fillId="2" borderId="5" xfId="0" applyNumberFormat="1" applyFont="1" applyFill="1" applyBorder="1"/>
    <xf numFmtId="0" fontId="0" fillId="2" borderId="6" xfId="0" applyFill="1" applyBorder="1"/>
    <xf numFmtId="0" fontId="2" fillId="2" borderId="1" xfId="0" applyFont="1" applyFill="1" applyBorder="1"/>
    <xf numFmtId="0" fontId="2" fillId="2" borderId="14" xfId="0" applyFont="1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6" xfId="0" applyFont="1" applyBorder="1"/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2" borderId="14" xfId="0" applyFill="1" applyBorder="1"/>
    <xf numFmtId="0" fontId="0" fillId="2" borderId="0" xfId="0" applyFill="1" applyAlignment="1">
      <alignment horizontal="center"/>
    </xf>
    <xf numFmtId="0" fontId="4" fillId="2" borderId="0" xfId="0" applyFont="1" applyFill="1"/>
    <xf numFmtId="0" fontId="0" fillId="2" borderId="15" xfId="0" applyFill="1" applyBorder="1"/>
    <xf numFmtId="0" fontId="5" fillId="0" borderId="1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12" xfId="0" applyFont="1" applyBorder="1"/>
    <xf numFmtId="0" fontId="3" fillId="3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3" fillId="2" borderId="2" xfId="0" applyFont="1" applyFill="1" applyBorder="1"/>
    <xf numFmtId="0" fontId="3" fillId="2" borderId="5" xfId="0" applyFont="1" applyFill="1" applyBorder="1"/>
    <xf numFmtId="0" fontId="0" fillId="2" borderId="0" xfId="0" applyFill="1"/>
    <xf numFmtId="0" fontId="0" fillId="2" borderId="5" xfId="0" applyFill="1" applyBorder="1"/>
    <xf numFmtId="0" fontId="0" fillId="2" borderId="9" xfId="0" applyFill="1" applyBorder="1"/>
    <xf numFmtId="0" fontId="0" fillId="2" borderId="18" xfId="0" applyFill="1" applyBorder="1"/>
    <xf numFmtId="0" fontId="0" fillId="2" borderId="2" xfId="0" applyFill="1" applyBorder="1"/>
    <xf numFmtId="0" fontId="0" fillId="2" borderId="19" xfId="0" applyFill="1" applyBorder="1"/>
    <xf numFmtId="0" fontId="0" fillId="2" borderId="17" xfId="0" applyFill="1" applyBorder="1"/>
    <xf numFmtId="0" fontId="3" fillId="0" borderId="2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12" xfId="0" applyFont="1" applyBorder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P47" sqref="P47"/>
    </sheetView>
  </sheetViews>
  <sheetFormatPr defaultRowHeight="15" x14ac:dyDescent="0.25"/>
  <cols>
    <col min="1" max="1" width="22" customWidth="1"/>
    <col min="2" max="2" width="20.28515625" bestFit="1" customWidth="1"/>
    <col min="3" max="3" width="18" bestFit="1" customWidth="1"/>
    <col min="4" max="4" width="8.140625" bestFit="1" customWidth="1"/>
    <col min="5" max="5" width="7.140625" bestFit="1" customWidth="1"/>
    <col min="6" max="6" width="0" hidden="1" customWidth="1"/>
  </cols>
  <sheetData>
    <row r="1" spans="1:9" ht="15.75" thickBot="1" x14ac:dyDescent="0.3">
      <c r="A1" s="60" t="s">
        <v>15</v>
      </c>
      <c r="B1" s="61"/>
      <c r="C1" s="61"/>
      <c r="D1" s="61"/>
      <c r="E1" s="61"/>
      <c r="G1" s="47"/>
      <c r="H1" s="17"/>
    </row>
    <row r="2" spans="1:9" ht="15.75" thickBot="1" x14ac:dyDescent="0.3">
      <c r="A2" s="62" t="s">
        <v>19</v>
      </c>
      <c r="B2" s="63"/>
      <c r="C2" s="63"/>
      <c r="D2" s="63"/>
      <c r="E2" s="63"/>
      <c r="G2" s="52"/>
      <c r="H2" s="48"/>
    </row>
    <row r="3" spans="1:9" ht="15.75" thickBot="1" x14ac:dyDescent="0.3">
      <c r="A3" s="1" t="s">
        <v>0</v>
      </c>
      <c r="B3" s="2" t="s">
        <v>1</v>
      </c>
      <c r="C3" s="1" t="s">
        <v>2</v>
      </c>
      <c r="D3" s="3" t="s">
        <v>3</v>
      </c>
      <c r="E3" s="1" t="s">
        <v>4</v>
      </c>
      <c r="F3" s="41" t="s">
        <v>12</v>
      </c>
      <c r="G3" s="41" t="s">
        <v>13</v>
      </c>
      <c r="H3" s="41" t="s">
        <v>14</v>
      </c>
    </row>
    <row r="4" spans="1:9" x14ac:dyDescent="0.25">
      <c r="A4" s="56" t="s">
        <v>52</v>
      </c>
      <c r="B4" s="56" t="s">
        <v>16</v>
      </c>
      <c r="C4" s="56" t="s">
        <v>17</v>
      </c>
      <c r="D4" s="55">
        <v>5475</v>
      </c>
      <c r="E4" s="55">
        <v>37</v>
      </c>
      <c r="F4" s="42"/>
      <c r="G4" s="42">
        <v>55</v>
      </c>
      <c r="H4" s="42">
        <v>34</v>
      </c>
    </row>
    <row r="5" spans="1:9" x14ac:dyDescent="0.25">
      <c r="A5" s="56" t="s">
        <v>53</v>
      </c>
      <c r="B5" s="56" t="s">
        <v>43</v>
      </c>
      <c r="C5" s="58" t="s">
        <v>44</v>
      </c>
      <c r="D5" s="57">
        <v>2094</v>
      </c>
      <c r="E5" s="57">
        <v>33</v>
      </c>
      <c r="F5" s="42"/>
      <c r="G5" s="42">
        <v>32</v>
      </c>
      <c r="H5" s="42">
        <v>18</v>
      </c>
      <c r="I5" t="s">
        <v>40</v>
      </c>
    </row>
    <row r="6" spans="1:9" x14ac:dyDescent="0.25">
      <c r="A6" s="56" t="s">
        <v>74</v>
      </c>
      <c r="B6" s="56" t="s">
        <v>75</v>
      </c>
      <c r="C6" s="58" t="s">
        <v>17</v>
      </c>
      <c r="D6" s="57">
        <v>1647</v>
      </c>
      <c r="E6" s="57">
        <v>22</v>
      </c>
      <c r="F6" s="42"/>
      <c r="G6" s="42">
        <v>8</v>
      </c>
      <c r="H6" s="42">
        <v>8</v>
      </c>
    </row>
    <row r="7" spans="1:9" x14ac:dyDescent="0.25">
      <c r="A7" s="56" t="s">
        <v>76</v>
      </c>
      <c r="B7" s="56" t="s">
        <v>75</v>
      </c>
      <c r="C7" s="58" t="s">
        <v>77</v>
      </c>
      <c r="D7" s="57">
        <v>1111</v>
      </c>
      <c r="E7" s="57">
        <v>32</v>
      </c>
      <c r="F7" s="42"/>
      <c r="G7" s="42">
        <v>6</v>
      </c>
      <c r="H7" s="42">
        <v>8</v>
      </c>
    </row>
    <row r="8" spans="1:9" x14ac:dyDescent="0.25">
      <c r="A8" s="56" t="s">
        <v>80</v>
      </c>
      <c r="B8" s="56" t="s">
        <v>78</v>
      </c>
      <c r="C8" s="58" t="s">
        <v>79</v>
      </c>
      <c r="D8" s="57">
        <v>1306</v>
      </c>
      <c r="E8" s="57">
        <v>32</v>
      </c>
      <c r="F8" s="42"/>
      <c r="G8" s="42">
        <v>12</v>
      </c>
      <c r="H8" s="42">
        <v>30</v>
      </c>
    </row>
    <row r="9" spans="1:9" x14ac:dyDescent="0.25">
      <c r="A9" s="56" t="s">
        <v>81</v>
      </c>
      <c r="B9" s="56" t="s">
        <v>82</v>
      </c>
      <c r="C9" s="58" t="s">
        <v>78</v>
      </c>
      <c r="D9" s="57">
        <v>1193</v>
      </c>
      <c r="E9" s="57">
        <v>25</v>
      </c>
      <c r="F9" s="42"/>
      <c r="G9" s="42">
        <v>12</v>
      </c>
      <c r="H9" s="42">
        <v>12</v>
      </c>
    </row>
    <row r="10" spans="1:9" x14ac:dyDescent="0.25">
      <c r="A10" s="56" t="s">
        <v>83</v>
      </c>
      <c r="B10" s="56" t="s">
        <v>82</v>
      </c>
      <c r="C10" s="58" t="s">
        <v>84</v>
      </c>
      <c r="D10" s="57">
        <v>751</v>
      </c>
      <c r="E10" s="57">
        <v>22</v>
      </c>
      <c r="F10" s="42"/>
      <c r="G10" s="42">
        <v>4</v>
      </c>
      <c r="H10" s="42">
        <v>0</v>
      </c>
    </row>
    <row r="11" spans="1:9" x14ac:dyDescent="0.25">
      <c r="A11" s="56" t="s">
        <v>85</v>
      </c>
      <c r="B11" s="56" t="s">
        <v>86</v>
      </c>
      <c r="C11" s="58" t="s">
        <v>87</v>
      </c>
      <c r="D11" s="57">
        <v>2426</v>
      </c>
      <c r="E11" s="57">
        <v>25</v>
      </c>
      <c r="F11" s="42"/>
      <c r="G11" s="42">
        <v>46</v>
      </c>
      <c r="H11" s="42">
        <v>26</v>
      </c>
      <c r="I11" t="s">
        <v>63</v>
      </c>
    </row>
    <row r="12" spans="1:9" x14ac:dyDescent="0.25">
      <c r="A12" s="56" t="s">
        <v>88</v>
      </c>
      <c r="B12" s="56" t="s">
        <v>89</v>
      </c>
      <c r="C12" s="58" t="s">
        <v>90</v>
      </c>
      <c r="D12" s="57">
        <v>1287</v>
      </c>
      <c r="E12" s="57">
        <v>32</v>
      </c>
      <c r="F12" s="42"/>
      <c r="G12" s="42">
        <v>10</v>
      </c>
      <c r="H12" s="42">
        <v>14</v>
      </c>
      <c r="I12" t="s">
        <v>63</v>
      </c>
    </row>
    <row r="13" spans="1:9" x14ac:dyDescent="0.25">
      <c r="A13" s="56" t="s">
        <v>91</v>
      </c>
      <c r="B13" s="56" t="s">
        <v>67</v>
      </c>
      <c r="C13" s="58" t="s">
        <v>17</v>
      </c>
      <c r="D13" s="57">
        <v>1155</v>
      </c>
      <c r="E13" s="57">
        <v>21</v>
      </c>
      <c r="F13" s="42"/>
      <c r="G13" s="42">
        <v>8</v>
      </c>
      <c r="H13" s="42">
        <v>4</v>
      </c>
      <c r="I13" t="s">
        <v>63</v>
      </c>
    </row>
    <row r="14" spans="1:9" x14ac:dyDescent="0.25">
      <c r="A14" s="56" t="s">
        <v>71</v>
      </c>
      <c r="B14" s="56" t="s">
        <v>72</v>
      </c>
      <c r="C14" s="58" t="s">
        <v>18</v>
      </c>
      <c r="D14" s="57">
        <v>5128</v>
      </c>
      <c r="E14" s="57">
        <v>24</v>
      </c>
      <c r="F14" s="42"/>
      <c r="G14" s="42">
        <v>28</v>
      </c>
      <c r="H14" s="42">
        <v>20</v>
      </c>
      <c r="I14" t="s">
        <v>73</v>
      </c>
    </row>
    <row r="15" spans="1:9" x14ac:dyDescent="0.25">
      <c r="A15" s="56" t="s">
        <v>45</v>
      </c>
      <c r="B15" s="56" t="s">
        <v>42</v>
      </c>
      <c r="C15" s="58" t="s">
        <v>18</v>
      </c>
      <c r="D15" s="57">
        <v>430</v>
      </c>
      <c r="E15" s="57">
        <v>32</v>
      </c>
      <c r="F15" s="42"/>
      <c r="G15" s="42">
        <v>1</v>
      </c>
      <c r="H15" s="42">
        <v>4</v>
      </c>
      <c r="I15" t="s">
        <v>70</v>
      </c>
    </row>
    <row r="16" spans="1:9" x14ac:dyDescent="0.25">
      <c r="A16" s="56" t="s">
        <v>58</v>
      </c>
      <c r="B16" s="56" t="s">
        <v>57</v>
      </c>
      <c r="C16" s="58" t="s">
        <v>57</v>
      </c>
      <c r="D16" s="57">
        <v>1276</v>
      </c>
      <c r="E16" s="57">
        <v>25</v>
      </c>
      <c r="F16" s="42"/>
      <c r="G16" s="42">
        <v>7</v>
      </c>
      <c r="H16" s="42">
        <v>2</v>
      </c>
    </row>
    <row r="17" spans="1:9" x14ac:dyDescent="0.25">
      <c r="A17" s="56" t="s">
        <v>59</v>
      </c>
      <c r="B17" s="56" t="s">
        <v>57</v>
      </c>
      <c r="C17" s="58" t="s">
        <v>18</v>
      </c>
      <c r="D17" s="57">
        <v>200</v>
      </c>
      <c r="E17" s="57">
        <v>27</v>
      </c>
      <c r="F17" s="42"/>
      <c r="G17" s="42">
        <v>0</v>
      </c>
      <c r="H17" s="42">
        <v>1</v>
      </c>
    </row>
    <row r="18" spans="1:9" x14ac:dyDescent="0.25">
      <c r="A18" s="56" t="s">
        <v>20</v>
      </c>
      <c r="B18" s="56" t="s">
        <v>21</v>
      </c>
      <c r="C18" s="58" t="s">
        <v>22</v>
      </c>
      <c r="D18" s="57">
        <v>3780</v>
      </c>
      <c r="E18" s="57">
        <v>28</v>
      </c>
      <c r="F18" s="42"/>
      <c r="G18" s="42">
        <v>14</v>
      </c>
      <c r="H18" s="42">
        <v>11</v>
      </c>
    </row>
    <row r="19" spans="1:9" x14ac:dyDescent="0.25">
      <c r="A19" s="53" t="s">
        <v>26</v>
      </c>
      <c r="B19" s="58" t="s">
        <v>24</v>
      </c>
      <c r="C19" s="54" t="s">
        <v>25</v>
      </c>
      <c r="D19" s="57">
        <v>3213</v>
      </c>
      <c r="E19" s="57">
        <v>33</v>
      </c>
      <c r="F19" s="42"/>
      <c r="G19" s="42">
        <v>6</v>
      </c>
      <c r="H19" s="42">
        <v>10</v>
      </c>
      <c r="I19" t="s">
        <v>38</v>
      </c>
    </row>
    <row r="20" spans="1:9" x14ac:dyDescent="0.25">
      <c r="A20" s="23" t="s">
        <v>27</v>
      </c>
      <c r="B20" s="24" t="s">
        <v>28</v>
      </c>
      <c r="C20" s="23" t="s">
        <v>23</v>
      </c>
      <c r="D20" s="25">
        <v>1400</v>
      </c>
      <c r="E20" s="25">
        <v>26</v>
      </c>
      <c r="F20" s="42"/>
      <c r="G20" s="42">
        <v>7</v>
      </c>
      <c r="H20" s="42">
        <v>4</v>
      </c>
      <c r="I20" t="s">
        <v>39</v>
      </c>
    </row>
    <row r="21" spans="1:9" ht="15.75" thickBot="1" x14ac:dyDescent="0.3">
      <c r="A21" s="26" t="s">
        <v>29</v>
      </c>
      <c r="B21" s="26" t="s">
        <v>28</v>
      </c>
      <c r="C21" s="26" t="s">
        <v>30</v>
      </c>
      <c r="D21" s="29">
        <v>980</v>
      </c>
      <c r="E21" s="29">
        <v>25</v>
      </c>
      <c r="F21" s="43"/>
      <c r="G21" s="43">
        <v>6</v>
      </c>
      <c r="H21" s="43">
        <v>3</v>
      </c>
      <c r="I21" t="s">
        <v>40</v>
      </c>
    </row>
    <row r="22" spans="1:9" x14ac:dyDescent="0.25">
      <c r="A22" s="18"/>
      <c r="B22" s="4"/>
      <c r="C22" s="5" t="s">
        <v>5</v>
      </c>
      <c r="D22" s="6">
        <f>SUM(D2:D21)</f>
        <v>34852</v>
      </c>
      <c r="E22" s="44"/>
      <c r="F22" s="44"/>
      <c r="G22" s="44"/>
      <c r="H22" s="7"/>
    </row>
    <row r="23" spans="1:9" ht="15.75" thickBot="1" x14ac:dyDescent="0.3">
      <c r="A23" s="19"/>
      <c r="B23" s="8"/>
      <c r="C23" s="9" t="s">
        <v>6</v>
      </c>
      <c r="D23" s="10">
        <f>SUM(D22/5280)</f>
        <v>6.6007575757575756</v>
      </c>
      <c r="E23" s="45"/>
      <c r="G23" s="47"/>
      <c r="H23" s="17"/>
    </row>
    <row r="24" spans="1:9" ht="15.75" thickBot="1" x14ac:dyDescent="0.3">
      <c r="A24" s="62" t="s">
        <v>10</v>
      </c>
      <c r="B24" s="63"/>
      <c r="C24" s="63"/>
      <c r="D24" s="63"/>
      <c r="E24" s="63"/>
      <c r="G24" s="46"/>
      <c r="H24" s="48"/>
    </row>
    <row r="25" spans="1:9" ht="15.75" thickBot="1" x14ac:dyDescent="0.3">
      <c r="A25" s="1" t="s">
        <v>0</v>
      </c>
      <c r="B25" s="2" t="s">
        <v>1</v>
      </c>
      <c r="C25" s="11" t="s">
        <v>2</v>
      </c>
      <c r="D25" s="3" t="s">
        <v>3</v>
      </c>
      <c r="E25" s="1" t="s">
        <v>4</v>
      </c>
      <c r="F25" s="41" t="s">
        <v>12</v>
      </c>
      <c r="G25" s="41" t="s">
        <v>13</v>
      </c>
      <c r="H25" s="41" t="s">
        <v>14</v>
      </c>
    </row>
    <row r="26" spans="1:9" x14ac:dyDescent="0.25">
      <c r="A26" s="27" t="s">
        <v>31</v>
      </c>
      <c r="B26" s="27" t="s">
        <v>32</v>
      </c>
      <c r="C26" s="28" t="s">
        <v>33</v>
      </c>
      <c r="D26" s="30">
        <v>1155</v>
      </c>
      <c r="E26" s="30">
        <v>25</v>
      </c>
      <c r="F26" s="42"/>
      <c r="G26" s="42">
        <v>4</v>
      </c>
      <c r="H26" s="42">
        <v>6</v>
      </c>
    </row>
    <row r="27" spans="1:9" x14ac:dyDescent="0.25">
      <c r="A27" s="27" t="s">
        <v>34</v>
      </c>
      <c r="B27" s="27" t="s">
        <v>35</v>
      </c>
      <c r="C27" s="28" t="s">
        <v>17</v>
      </c>
      <c r="D27" s="30">
        <v>733</v>
      </c>
      <c r="E27" s="30">
        <v>25</v>
      </c>
      <c r="F27" s="42"/>
      <c r="G27" s="42">
        <v>2</v>
      </c>
      <c r="H27" s="42">
        <v>2</v>
      </c>
    </row>
    <row r="28" spans="1:9" x14ac:dyDescent="0.25">
      <c r="A28" s="27" t="s">
        <v>34</v>
      </c>
      <c r="B28" s="27" t="s">
        <v>36</v>
      </c>
      <c r="C28" s="28" t="s">
        <v>17</v>
      </c>
      <c r="D28" s="30">
        <v>2696</v>
      </c>
      <c r="E28" s="30">
        <v>31</v>
      </c>
      <c r="F28" s="42"/>
      <c r="G28" s="42">
        <v>17</v>
      </c>
      <c r="H28" s="42">
        <v>7</v>
      </c>
    </row>
    <row r="29" spans="1:9" x14ac:dyDescent="0.25">
      <c r="A29" s="27" t="s">
        <v>37</v>
      </c>
      <c r="B29" s="27" t="s">
        <v>34</v>
      </c>
      <c r="C29" s="28" t="s">
        <v>18</v>
      </c>
      <c r="D29" s="30">
        <v>765</v>
      </c>
      <c r="E29" s="30">
        <v>25</v>
      </c>
      <c r="F29" s="42"/>
      <c r="G29" s="42">
        <v>5</v>
      </c>
      <c r="H29" s="42">
        <v>4</v>
      </c>
      <c r="I29" t="s">
        <v>41</v>
      </c>
    </row>
    <row r="30" spans="1:9" x14ac:dyDescent="0.25">
      <c r="A30" s="27" t="s">
        <v>46</v>
      </c>
      <c r="B30" s="27" t="s">
        <v>47</v>
      </c>
      <c r="C30" s="28" t="s">
        <v>18</v>
      </c>
      <c r="D30" s="30">
        <v>295</v>
      </c>
      <c r="E30" s="30">
        <v>24</v>
      </c>
      <c r="F30" s="42"/>
      <c r="G30" s="42">
        <v>1</v>
      </c>
      <c r="H30" s="42">
        <v>0</v>
      </c>
      <c r="I30" t="s">
        <v>41</v>
      </c>
    </row>
    <row r="31" spans="1:9" x14ac:dyDescent="0.25">
      <c r="A31" s="27" t="s">
        <v>46</v>
      </c>
      <c r="B31" s="27" t="s">
        <v>47</v>
      </c>
      <c r="C31" s="27" t="s">
        <v>48</v>
      </c>
      <c r="D31" s="30">
        <v>2216</v>
      </c>
      <c r="E31" s="30">
        <v>23</v>
      </c>
      <c r="F31" s="42"/>
      <c r="G31" s="42">
        <v>7</v>
      </c>
      <c r="H31" s="42">
        <v>2</v>
      </c>
    </row>
    <row r="32" spans="1:9" x14ac:dyDescent="0.25">
      <c r="A32" s="27" t="s">
        <v>49</v>
      </c>
      <c r="B32" s="27" t="s">
        <v>48</v>
      </c>
      <c r="C32" s="28" t="s">
        <v>18</v>
      </c>
      <c r="D32" s="30">
        <v>355</v>
      </c>
      <c r="E32" s="30">
        <v>23</v>
      </c>
      <c r="F32" s="42"/>
      <c r="G32" s="42">
        <v>1</v>
      </c>
      <c r="H32" s="42">
        <v>0</v>
      </c>
      <c r="I32" t="s">
        <v>51</v>
      </c>
    </row>
    <row r="33" spans="1:9" x14ac:dyDescent="0.25">
      <c r="A33" s="36" t="s">
        <v>50</v>
      </c>
      <c r="B33" s="36" t="s">
        <v>46</v>
      </c>
      <c r="C33" s="36" t="s">
        <v>18</v>
      </c>
      <c r="D33" s="37">
        <v>74</v>
      </c>
      <c r="E33" s="38">
        <v>23</v>
      </c>
      <c r="F33" s="37">
        <v>8070</v>
      </c>
      <c r="G33" s="59">
        <v>1</v>
      </c>
      <c r="H33" s="59">
        <v>1</v>
      </c>
      <c r="I33" t="s">
        <v>51</v>
      </c>
    </row>
    <row r="34" spans="1:9" x14ac:dyDescent="0.25">
      <c r="A34" s="35" t="s">
        <v>54</v>
      </c>
      <c r="B34" s="39" t="s">
        <v>55</v>
      </c>
      <c r="C34" s="39" t="s">
        <v>56</v>
      </c>
      <c r="D34" s="37">
        <v>1454</v>
      </c>
      <c r="E34" s="37">
        <v>32</v>
      </c>
      <c r="F34" s="40">
        <v>360</v>
      </c>
      <c r="G34" s="59">
        <v>7</v>
      </c>
      <c r="H34" s="59">
        <v>7</v>
      </c>
    </row>
    <row r="35" spans="1:9" x14ac:dyDescent="0.25">
      <c r="A35" s="35" t="s">
        <v>64</v>
      </c>
      <c r="B35" s="39" t="s">
        <v>61</v>
      </c>
      <c r="C35" s="39" t="s">
        <v>62</v>
      </c>
      <c r="D35" s="37">
        <v>1000</v>
      </c>
      <c r="E35" s="37">
        <v>27</v>
      </c>
      <c r="F35" s="40">
        <v>392</v>
      </c>
      <c r="G35" s="59">
        <v>5</v>
      </c>
      <c r="H35" s="59">
        <v>4</v>
      </c>
      <c r="I35" t="s">
        <v>63</v>
      </c>
    </row>
    <row r="36" spans="1:9" x14ac:dyDescent="0.25">
      <c r="A36" s="35" t="s">
        <v>61</v>
      </c>
      <c r="B36" s="39" t="s">
        <v>60</v>
      </c>
      <c r="C36" s="39" t="s">
        <v>62</v>
      </c>
      <c r="D36" s="37">
        <v>988</v>
      </c>
      <c r="E36" s="37">
        <v>25</v>
      </c>
      <c r="F36" s="40">
        <v>305</v>
      </c>
      <c r="G36" s="59">
        <v>8</v>
      </c>
      <c r="H36" s="59">
        <v>5</v>
      </c>
      <c r="I36" t="s">
        <v>63</v>
      </c>
    </row>
    <row r="37" spans="1:9" x14ac:dyDescent="0.25">
      <c r="A37" s="27" t="s">
        <v>65</v>
      </c>
      <c r="B37" s="27" t="s">
        <v>66</v>
      </c>
      <c r="C37" s="28" t="s">
        <v>67</v>
      </c>
      <c r="D37" s="30">
        <v>2452</v>
      </c>
      <c r="E37" s="37">
        <v>24</v>
      </c>
      <c r="F37" s="40"/>
      <c r="G37" s="59">
        <v>10</v>
      </c>
      <c r="H37" s="59">
        <v>2</v>
      </c>
      <c r="I37" t="s">
        <v>68</v>
      </c>
    </row>
    <row r="38" spans="1:9" x14ac:dyDescent="0.25">
      <c r="A38" s="27" t="s">
        <v>69</v>
      </c>
      <c r="B38" s="27" t="s">
        <v>55</v>
      </c>
      <c r="C38" s="28" t="s">
        <v>54</v>
      </c>
      <c r="D38" s="37">
        <v>1030</v>
      </c>
      <c r="E38" s="37">
        <v>27</v>
      </c>
      <c r="F38" s="40"/>
      <c r="G38" s="59">
        <v>3</v>
      </c>
      <c r="H38" s="59">
        <v>4</v>
      </c>
    </row>
    <row r="39" spans="1:9" x14ac:dyDescent="0.25">
      <c r="A39" s="27" t="s">
        <v>92</v>
      </c>
      <c r="B39" s="27" t="s">
        <v>56</v>
      </c>
      <c r="C39" s="28" t="s">
        <v>18</v>
      </c>
      <c r="D39" s="37">
        <v>460</v>
      </c>
      <c r="E39" s="37">
        <v>26</v>
      </c>
      <c r="F39" s="40"/>
      <c r="G39" s="59">
        <v>2</v>
      </c>
      <c r="H39" s="59">
        <v>3</v>
      </c>
      <c r="I39" t="s">
        <v>73</v>
      </c>
    </row>
    <row r="40" spans="1:9" x14ac:dyDescent="0.25">
      <c r="A40" s="27" t="s">
        <v>93</v>
      </c>
      <c r="B40" s="27" t="s">
        <v>56</v>
      </c>
      <c r="C40" s="28" t="s">
        <v>18</v>
      </c>
      <c r="D40" s="37">
        <v>277</v>
      </c>
      <c r="E40" s="37">
        <v>27</v>
      </c>
      <c r="F40" s="40"/>
      <c r="G40" s="59">
        <v>2</v>
      </c>
      <c r="H40" s="59">
        <v>1</v>
      </c>
      <c r="I40" t="s">
        <v>41</v>
      </c>
    </row>
    <row r="41" spans="1:9" x14ac:dyDescent="0.25">
      <c r="A41" s="27" t="s">
        <v>94</v>
      </c>
      <c r="B41" s="27" t="s">
        <v>56</v>
      </c>
      <c r="C41" s="28" t="s">
        <v>18</v>
      </c>
      <c r="D41" s="37">
        <v>160</v>
      </c>
      <c r="E41" s="37">
        <v>26</v>
      </c>
      <c r="F41" s="40"/>
      <c r="G41" s="59">
        <v>1</v>
      </c>
      <c r="H41" s="59">
        <v>1</v>
      </c>
      <c r="I41" t="s">
        <v>41</v>
      </c>
    </row>
    <row r="42" spans="1:9" x14ac:dyDescent="0.25">
      <c r="A42" s="31"/>
      <c r="B42" s="32"/>
      <c r="C42" s="9" t="s">
        <v>5</v>
      </c>
      <c r="D42" s="33">
        <f>SUM(D26:D41)</f>
        <v>16110</v>
      </c>
      <c r="E42" s="49"/>
      <c r="G42" s="46"/>
      <c r="H42" s="51"/>
    </row>
    <row r="43" spans="1:9" ht="15.75" thickBot="1" x14ac:dyDescent="0.3">
      <c r="A43" s="21"/>
      <c r="B43" s="22"/>
      <c r="C43" s="15" t="s">
        <v>7</v>
      </c>
      <c r="D43" s="16">
        <f>SUM(D42/5280)</f>
        <v>3.0511363636363638</v>
      </c>
      <c r="E43" s="47"/>
      <c r="G43" s="47"/>
      <c r="H43" s="17"/>
    </row>
    <row r="44" spans="1:9" x14ac:dyDescent="0.25">
      <c r="A44" s="20"/>
      <c r="B44" s="12"/>
      <c r="C44" s="5" t="s">
        <v>8</v>
      </c>
      <c r="D44" s="13">
        <f>SUM(D22+D42)</f>
        <v>50962</v>
      </c>
      <c r="E44" s="50"/>
      <c r="G44" s="46"/>
      <c r="H44" s="34"/>
    </row>
    <row r="45" spans="1:9" ht="30" customHeight="1" thickBot="1" x14ac:dyDescent="0.3">
      <c r="A45" s="21"/>
      <c r="B45" s="14"/>
      <c r="C45" s="15" t="s">
        <v>9</v>
      </c>
      <c r="D45" s="16">
        <f>SUM(D23+D43)</f>
        <v>9.6518939393939398</v>
      </c>
      <c r="E45" s="47"/>
      <c r="G45" s="47"/>
      <c r="H45" s="17"/>
    </row>
    <row r="46" spans="1:9" x14ac:dyDescent="0.25">
      <c r="A46" s="64" t="s">
        <v>11</v>
      </c>
      <c r="B46" s="64"/>
      <c r="C46" s="64"/>
      <c r="D46" s="64"/>
      <c r="E46" s="64"/>
    </row>
  </sheetData>
  <mergeCells count="4">
    <mergeCell ref="A1:E1"/>
    <mergeCell ref="A2:E2"/>
    <mergeCell ref="A24:E24"/>
    <mergeCell ref="A46:E46"/>
  </mergeCells>
  <pageMargins left="0.45" right="0.4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Lewis</dc:creator>
  <cp:lastModifiedBy>Waylon Nobles</cp:lastModifiedBy>
  <cp:lastPrinted>2025-04-07T13:26:56Z</cp:lastPrinted>
  <dcterms:created xsi:type="dcterms:W3CDTF">2018-07-09T19:23:52Z</dcterms:created>
  <dcterms:modified xsi:type="dcterms:W3CDTF">2025-04-10T11:15:48Z</dcterms:modified>
</cp:coreProperties>
</file>