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BrianMcGill\Desktop\"/>
    </mc:Choice>
  </mc:AlternateContent>
  <xr:revisionPtr revIDLastSave="0" documentId="13_ncr:1_{82B7B1CC-0DE7-43FF-9596-3FDC3A524BDF}" xr6:coauthVersionLast="47" xr6:coauthVersionMax="47" xr10:uidLastSave="{00000000-0000-0000-0000-000000000000}"/>
  <bookViews>
    <workbookView xWindow="-120" yWindow="-120" windowWidth="29040" windowHeight="15720" xr2:uid="{FF64FD9A-17A2-4F18-BFDC-B9E0792AE63C}"/>
  </bookViews>
  <sheets>
    <sheet name="App C - Operating Budget" sheetId="2" r:id="rId1"/>
    <sheet name="App D - Mgt and Other Fees" sheetId="3" r:id="rId2"/>
    <sheet name="App E - Proposed Staff Schedule" sheetId="4" r:id="rId3"/>
    <sheet name="Summary" sheetId="1" r:id="rId4"/>
  </sheets>
  <definedNames>
    <definedName name="_xlnm.Print_Area" localSheetId="1">'App D - Mgt and Other Fees'!$A$1:$I$24</definedName>
    <definedName name="_xlnm.Print_Area" localSheetId="2">'App E - Proposed Staff Schedule'!$A$1:$N$29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E31" i="1"/>
  <c r="Y29" i="1"/>
  <c r="U29" i="1"/>
  <c r="Q29" i="1"/>
  <c r="M29" i="1"/>
  <c r="I29" i="1"/>
  <c r="E29" i="1"/>
  <c r="Y12" i="1"/>
  <c r="X12" i="1"/>
  <c r="W12" i="1"/>
  <c r="U12" i="1"/>
  <c r="T12" i="1"/>
  <c r="S12" i="1"/>
  <c r="Q12" i="1"/>
  <c r="P12" i="1"/>
  <c r="O12" i="1"/>
  <c r="M12" i="1"/>
  <c r="L12" i="1"/>
  <c r="K12" i="1"/>
  <c r="I12" i="1"/>
  <c r="H12" i="1"/>
  <c r="G12" i="1"/>
  <c r="C12" i="1" s="1"/>
  <c r="E12" i="1"/>
  <c r="H61" i="2"/>
  <c r="M21" i="2"/>
  <c r="M19" i="2"/>
  <c r="I17" i="2"/>
  <c r="I16" i="2"/>
  <c r="I15" i="2"/>
  <c r="M22" i="4"/>
  <c r="J22" i="4"/>
  <c r="I22" i="4"/>
  <c r="H22" i="4"/>
  <c r="G22" i="4"/>
  <c r="F22" i="4"/>
  <c r="E22" i="4"/>
  <c r="D22" i="4"/>
  <c r="C22" i="4"/>
  <c r="K22" i="4"/>
  <c r="M21" i="4"/>
  <c r="L21" i="4" s="1"/>
  <c r="J21" i="4"/>
  <c r="I21" i="4"/>
  <c r="H21" i="4"/>
  <c r="G21" i="4"/>
  <c r="F21" i="4"/>
  <c r="E21" i="4"/>
  <c r="D21" i="4"/>
  <c r="C21" i="4"/>
  <c r="K21" i="4"/>
  <c r="D12" i="1" l="1"/>
  <c r="D12" i="4"/>
  <c r="C12" i="4"/>
  <c r="H24" i="2"/>
  <c r="H64" i="2"/>
  <c r="J20" i="4"/>
  <c r="J19" i="4"/>
  <c r="J18" i="4"/>
  <c r="J17" i="4"/>
  <c r="J16" i="4"/>
  <c r="J15" i="4"/>
  <c r="J14" i="4"/>
  <c r="J13" i="4"/>
  <c r="J11" i="4"/>
  <c r="J10" i="4"/>
  <c r="J12" i="4" s="1"/>
  <c r="J8" i="4"/>
  <c r="J7" i="4"/>
  <c r="J5" i="4"/>
  <c r="K5" i="4" s="1"/>
  <c r="K6" i="4" s="1"/>
  <c r="I6" i="2" s="1"/>
  <c r="J43" i="2" l="1"/>
  <c r="M23" i="1" s="1"/>
  <c r="I43" i="2"/>
  <c r="H41" i="2"/>
  <c r="B3" i="1"/>
  <c r="B3" i="4"/>
  <c r="D7" i="3"/>
  <c r="H14" i="3"/>
  <c r="G14" i="3"/>
  <c r="F14" i="3"/>
  <c r="E14" i="3"/>
  <c r="D14" i="3"/>
  <c r="H12" i="3"/>
  <c r="G12" i="3"/>
  <c r="F12" i="3"/>
  <c r="E12" i="3"/>
  <c r="D12" i="3"/>
  <c r="J59" i="2"/>
  <c r="M24" i="1" s="1"/>
  <c r="I59" i="2"/>
  <c r="I24" i="1" s="1"/>
  <c r="H56" i="2"/>
  <c r="H55" i="2"/>
  <c r="H54" i="2"/>
  <c r="H53" i="2"/>
  <c r="H52" i="2"/>
  <c r="H26" i="2"/>
  <c r="H25" i="2"/>
  <c r="C3" i="1"/>
  <c r="J6" i="4"/>
  <c r="I6" i="4"/>
  <c r="H6" i="4"/>
  <c r="G6" i="4"/>
  <c r="F6" i="4"/>
  <c r="E6" i="4"/>
  <c r="D6" i="4"/>
  <c r="C6" i="4"/>
  <c r="J9" i="4"/>
  <c r="I9" i="4"/>
  <c r="H9" i="4"/>
  <c r="G9" i="4"/>
  <c r="F9" i="4"/>
  <c r="E9" i="4"/>
  <c r="D9" i="4"/>
  <c r="C9" i="4"/>
  <c r="I12" i="4"/>
  <c r="H12" i="4"/>
  <c r="G12" i="4"/>
  <c r="F12" i="4"/>
  <c r="E12" i="4"/>
  <c r="Y27" i="1"/>
  <c r="U27" i="1"/>
  <c r="Q27" i="1"/>
  <c r="M27" i="1"/>
  <c r="I27" i="1"/>
  <c r="Y18" i="1"/>
  <c r="U18" i="1"/>
  <c r="Q18" i="1"/>
  <c r="M18" i="1"/>
  <c r="X13" i="1"/>
  <c r="X11" i="1"/>
  <c r="X10" i="1"/>
  <c r="T13" i="1"/>
  <c r="T11" i="1"/>
  <c r="T10" i="1"/>
  <c r="P13" i="1"/>
  <c r="P11" i="1"/>
  <c r="P10" i="1"/>
  <c r="L13" i="1"/>
  <c r="L11" i="1"/>
  <c r="L10" i="1"/>
  <c r="K20" i="4"/>
  <c r="M20" i="4" s="1"/>
  <c r="K19" i="4"/>
  <c r="M19" i="4" s="1"/>
  <c r="K18" i="4"/>
  <c r="M18" i="4" s="1"/>
  <c r="K17" i="4"/>
  <c r="M17" i="4" s="1"/>
  <c r="K16" i="4"/>
  <c r="M16" i="4" s="1"/>
  <c r="K15" i="4"/>
  <c r="M15" i="4" s="1"/>
  <c r="K14" i="4"/>
  <c r="M14" i="4" s="1"/>
  <c r="K13" i="4"/>
  <c r="M13" i="4" s="1"/>
  <c r="K11" i="4"/>
  <c r="M11" i="4" s="1"/>
  <c r="K10" i="4"/>
  <c r="K12" i="4" s="1"/>
  <c r="K8" i="4"/>
  <c r="K7" i="4"/>
  <c r="M5" i="4"/>
  <c r="M6" i="4" s="1"/>
  <c r="M59" i="2"/>
  <c r="Y24" i="1" s="1"/>
  <c r="L59" i="2"/>
  <c r="U24" i="1" s="1"/>
  <c r="K59" i="2"/>
  <c r="Q24" i="1" s="1"/>
  <c r="H57" i="2"/>
  <c r="H51" i="2"/>
  <c r="H50" i="2"/>
  <c r="H49" i="2"/>
  <c r="H48" i="2"/>
  <c r="H47" i="2"/>
  <c r="H46" i="2"/>
  <c r="H40" i="2"/>
  <c r="H39" i="2"/>
  <c r="H38" i="2"/>
  <c r="H37" i="2"/>
  <c r="H36" i="2"/>
  <c r="H35" i="2"/>
  <c r="H34" i="2"/>
  <c r="H33" i="2"/>
  <c r="I12" i="2" l="1"/>
  <c r="M7" i="4"/>
  <c r="K9" i="4"/>
  <c r="I9" i="2" s="1"/>
  <c r="L6" i="4"/>
  <c r="I7" i="2" s="1"/>
  <c r="H10" i="1" s="1"/>
  <c r="I8" i="2"/>
  <c r="M43" i="2"/>
  <c r="M61" i="2" s="1"/>
  <c r="L43" i="2"/>
  <c r="U23" i="1" s="1"/>
  <c r="U25" i="1" s="1"/>
  <c r="H43" i="2"/>
  <c r="K43" i="2"/>
  <c r="Q23" i="1" s="1"/>
  <c r="Q25" i="1" s="1"/>
  <c r="H59" i="2"/>
  <c r="I61" i="2"/>
  <c r="J61" i="2"/>
  <c r="H28" i="2"/>
  <c r="E24" i="1"/>
  <c r="E27" i="1"/>
  <c r="M25" i="1"/>
  <c r="I19" i="1"/>
  <c r="I23" i="1"/>
  <c r="M10" i="4"/>
  <c r="J6" i="2"/>
  <c r="G11" i="1" l="1"/>
  <c r="J9" i="2"/>
  <c r="K11" i="1" s="1"/>
  <c r="M12" i="4"/>
  <c r="L61" i="2"/>
  <c r="K9" i="2"/>
  <c r="O11" i="1" s="1"/>
  <c r="K61" i="2"/>
  <c r="J15" i="2"/>
  <c r="Y23" i="1"/>
  <c r="Y25" i="1" s="1"/>
  <c r="G13" i="1"/>
  <c r="J12" i="2"/>
  <c r="J14" i="2" s="1"/>
  <c r="I25" i="1"/>
  <c r="J11" i="2"/>
  <c r="M11" i="1" s="1"/>
  <c r="I10" i="1"/>
  <c r="G10" i="1"/>
  <c r="J8" i="2"/>
  <c r="K10" i="1"/>
  <c r="K6" i="2"/>
  <c r="G14" i="1" l="1"/>
  <c r="L12" i="4"/>
  <c r="I14" i="2"/>
  <c r="J21" i="2"/>
  <c r="I13" i="1"/>
  <c r="I21" i="2"/>
  <c r="L9" i="2"/>
  <c r="L11" i="2" s="1"/>
  <c r="U11" i="1" s="1"/>
  <c r="K11" i="2"/>
  <c r="Q11" i="1" s="1"/>
  <c r="E25" i="1"/>
  <c r="E23" i="1"/>
  <c r="K15" i="2"/>
  <c r="J17" i="2"/>
  <c r="J19" i="2" s="1"/>
  <c r="K13" i="1"/>
  <c r="K12" i="2"/>
  <c r="K8" i="2"/>
  <c r="L6" i="2"/>
  <c r="O10" i="1"/>
  <c r="M10" i="1"/>
  <c r="H13" i="1" l="1"/>
  <c r="I13" i="2"/>
  <c r="K21" i="2"/>
  <c r="M9" i="2"/>
  <c r="H9" i="2" s="1"/>
  <c r="S11" i="1"/>
  <c r="L15" i="2"/>
  <c r="K17" i="2"/>
  <c r="Q13" i="1" s="1"/>
  <c r="O13" i="1"/>
  <c r="M13" i="1"/>
  <c r="L12" i="2"/>
  <c r="K14" i="2"/>
  <c r="I17" i="1"/>
  <c r="M6" i="2"/>
  <c r="S10" i="1"/>
  <c r="L8" i="2"/>
  <c r="Q10" i="1"/>
  <c r="I18" i="1"/>
  <c r="L21" i="2" l="1"/>
  <c r="K19" i="2"/>
  <c r="M11" i="2"/>
  <c r="Y11" i="1" s="1"/>
  <c r="W11" i="1"/>
  <c r="C11" i="1" s="1"/>
  <c r="K14" i="1"/>
  <c r="M15" i="2"/>
  <c r="L17" i="2"/>
  <c r="S13" i="1"/>
  <c r="L14" i="2"/>
  <c r="M12" i="2"/>
  <c r="M14" i="2" s="1"/>
  <c r="I28" i="2"/>
  <c r="U10" i="1"/>
  <c r="M19" i="1"/>
  <c r="M17" i="1"/>
  <c r="J28" i="2"/>
  <c r="M8" i="2"/>
  <c r="W10" i="1"/>
  <c r="H6" i="2"/>
  <c r="Q19" i="1"/>
  <c r="E18" i="1"/>
  <c r="I20" i="1"/>
  <c r="L19" i="2" l="1"/>
  <c r="H8" i="2"/>
  <c r="H12" i="2"/>
  <c r="J30" i="2"/>
  <c r="J67" i="2" s="1"/>
  <c r="H14" i="2"/>
  <c r="H13" i="2" s="1"/>
  <c r="H7" i="2"/>
  <c r="M14" i="1"/>
  <c r="E11" i="3"/>
  <c r="E10" i="3"/>
  <c r="O14" i="1"/>
  <c r="U13" i="1"/>
  <c r="W13" i="1"/>
  <c r="C13" i="1" s="1"/>
  <c r="M17" i="2"/>
  <c r="Y13" i="1" s="1"/>
  <c r="H15" i="2"/>
  <c r="M20" i="1"/>
  <c r="Q17" i="1"/>
  <c r="K28" i="2"/>
  <c r="Y10" i="1"/>
  <c r="E10" i="1" s="1"/>
  <c r="C10" i="1"/>
  <c r="H21" i="2" l="1"/>
  <c r="K30" i="2"/>
  <c r="K67" i="2" s="1"/>
  <c r="M31" i="1"/>
  <c r="Q14" i="1"/>
  <c r="L14" i="1"/>
  <c r="L17" i="1"/>
  <c r="L19" i="1"/>
  <c r="L18" i="1"/>
  <c r="D10" i="1"/>
  <c r="F11" i="3"/>
  <c r="F10" i="3"/>
  <c r="S14" i="1"/>
  <c r="H17" i="2"/>
  <c r="H16" i="2" s="1"/>
  <c r="E13" i="1"/>
  <c r="D13" i="1" s="1"/>
  <c r="Q20" i="1"/>
  <c r="U17" i="1"/>
  <c r="L28" i="2"/>
  <c r="U19" i="1"/>
  <c r="Y19" i="1"/>
  <c r="L30" i="2" l="1"/>
  <c r="P17" i="1"/>
  <c r="Q31" i="1"/>
  <c r="P14" i="1"/>
  <c r="P18" i="1"/>
  <c r="P19" i="1"/>
  <c r="U14" i="1"/>
  <c r="T17" i="1" s="1"/>
  <c r="G11" i="3"/>
  <c r="G10" i="3"/>
  <c r="L67" i="2"/>
  <c r="C14" i="1"/>
  <c r="W14" i="1"/>
  <c r="Y17" i="1"/>
  <c r="M28" i="2"/>
  <c r="E19" i="1"/>
  <c r="U20" i="1"/>
  <c r="T19" i="1" l="1"/>
  <c r="M30" i="2"/>
  <c r="T18" i="1"/>
  <c r="U31" i="1"/>
  <c r="T14" i="1"/>
  <c r="H11" i="3"/>
  <c r="H10" i="3"/>
  <c r="M67" i="2"/>
  <c r="Y14" i="1"/>
  <c r="Y20" i="1"/>
  <c r="E17" i="1"/>
  <c r="Y31" i="1" l="1"/>
  <c r="X14" i="1"/>
  <c r="X19" i="1"/>
  <c r="X18" i="1"/>
  <c r="X17" i="1"/>
  <c r="E20" i="1"/>
  <c r="M8" i="4"/>
  <c r="M9" i="4" s="1"/>
  <c r="L9" i="4" l="1"/>
  <c r="I10" i="2" s="1"/>
  <c r="H11" i="1" s="1"/>
  <c r="L22" i="4"/>
  <c r="I11" i="2"/>
  <c r="I19" i="2" l="1"/>
  <c r="I30" i="2" s="1"/>
  <c r="I11" i="1"/>
  <c r="H11" i="2"/>
  <c r="H19" i="2" s="1"/>
  <c r="H10" i="2" l="1"/>
  <c r="H30" i="2"/>
  <c r="D11" i="3"/>
  <c r="D10" i="3"/>
  <c r="I67" i="2"/>
  <c r="I14" i="1"/>
  <c r="E11" i="1"/>
  <c r="D11" i="1" s="1"/>
  <c r="H19" i="1" l="1"/>
  <c r="H18" i="1"/>
  <c r="H17" i="1"/>
  <c r="H14" i="1"/>
  <c r="G24" i="2"/>
  <c r="G26" i="2"/>
  <c r="G25" i="2"/>
  <c r="H67" i="2"/>
  <c r="E14" i="1"/>
  <c r="D18" i="1" l="1"/>
  <c r="D17" i="1"/>
  <c r="D19" i="1"/>
  <c r="D14" i="1"/>
</calcChain>
</file>

<file path=xl/sharedStrings.xml><?xml version="1.0" encoding="utf-8"?>
<sst xmlns="http://schemas.openxmlformats.org/spreadsheetml/2006/main" count="175" uniqueCount="125">
  <si>
    <t xml:space="preserve">Operator: </t>
  </si>
  <si>
    <t>ENTER COMPANY NAME HERE</t>
  </si>
  <si>
    <t>Providing
Position(s) ?</t>
  </si>
  <si>
    <t>Appendix C - City of Fayetteville - Proposed Operating Budget (Five-Year)</t>
  </si>
  <si>
    <t>Yes</t>
  </si>
  <si>
    <t>No</t>
  </si>
  <si>
    <t>Quantity</t>
  </si>
  <si>
    <r>
      <t xml:space="preserve">Salaries and Wages </t>
    </r>
    <r>
      <rPr>
        <b/>
        <vertAlign val="superscript"/>
        <sz val="8"/>
        <color theme="1"/>
        <rFont val="Century Gothic"/>
        <family val="2"/>
      </rPr>
      <t>(1)</t>
    </r>
  </si>
  <si>
    <t>Consolidated</t>
  </si>
  <si>
    <t>Year One</t>
  </si>
  <si>
    <t>Year Two</t>
  </si>
  <si>
    <t>Year Three</t>
  </si>
  <si>
    <t>Year Four</t>
  </si>
  <si>
    <t>Year Five</t>
  </si>
  <si>
    <t>Annual Hours</t>
  </si>
  <si>
    <t>Hourly Rate</t>
  </si>
  <si>
    <t>Sub- Total - Manager</t>
  </si>
  <si>
    <t>Sub- Total - Supervisors</t>
  </si>
  <si>
    <t>Office Manager</t>
  </si>
  <si>
    <t>Sub- Total - Office Manager</t>
  </si>
  <si>
    <t>Sub- Total - Maintenance Staff</t>
  </si>
  <si>
    <t>Sub-Total - Salaries and Wages</t>
  </si>
  <si>
    <t>Total - Annual Hours</t>
  </si>
  <si>
    <t>Payroll Tax &amp; Fringe Benefits</t>
  </si>
  <si>
    <t>Payroll Taxes</t>
  </si>
  <si>
    <t>Health/Welfare/Benefits</t>
  </si>
  <si>
    <t>Workers' Compensation</t>
  </si>
  <si>
    <t>Sub-Total - Payroll Tax &amp; Fringe Benefits</t>
  </si>
  <si>
    <t>Total - Salaries, Special Events, Tax, Fringe &amp; Worker's Compensation</t>
  </si>
  <si>
    <t>Other Expenses</t>
  </si>
  <si>
    <t xml:space="preserve">Equipment Maintenance </t>
  </si>
  <si>
    <t>Telecommunications/ Data Processing/Postage</t>
  </si>
  <si>
    <t>Office Supplies</t>
  </si>
  <si>
    <t>License/Permits</t>
  </si>
  <si>
    <t>Utilities (cost estimated, do not amend)</t>
  </si>
  <si>
    <t>Accounting &amp; Legal Fees</t>
  </si>
  <si>
    <t>Contingency Fee for Maintenance</t>
  </si>
  <si>
    <t>Sub- Total - Other Expenses</t>
  </si>
  <si>
    <r>
      <t xml:space="preserve">General/Miscellaneous </t>
    </r>
    <r>
      <rPr>
        <b/>
        <vertAlign val="superscript"/>
        <sz val="8"/>
        <rFont val="Century Gothic"/>
        <family val="2"/>
      </rPr>
      <t>(2)</t>
    </r>
  </si>
  <si>
    <t>Sub- Total - General/Miscellneous</t>
  </si>
  <si>
    <t>Total - Other &amp; General/Miscellaneous</t>
  </si>
  <si>
    <t xml:space="preserve">Management Fee </t>
  </si>
  <si>
    <t xml:space="preserve">Total Operating Expense Budget </t>
  </si>
  <si>
    <t>Notes:</t>
  </si>
  <si>
    <r>
      <rPr>
        <vertAlign val="superscript"/>
        <sz val="8"/>
        <rFont val="Century Gothic"/>
        <family val="2"/>
      </rPr>
      <t>1</t>
    </r>
    <r>
      <rPr>
        <sz val="8"/>
        <rFont val="Century Gothic"/>
        <family val="2"/>
      </rPr>
      <t xml:space="preserve"> Salaries and Wages generally based upon the annual hours shown on Form C - Proposed Staff Schedule.</t>
    </r>
  </si>
  <si>
    <r>
      <rPr>
        <vertAlign val="superscript"/>
        <sz val="8"/>
        <rFont val="Century Gothic"/>
        <family val="2"/>
      </rPr>
      <t>3</t>
    </r>
    <r>
      <rPr>
        <sz val="8"/>
        <rFont val="Century Gothic"/>
        <family val="2"/>
      </rPr>
      <t xml:space="preserve"> Cells shaded green contain formulas, do not amend.</t>
    </r>
  </si>
  <si>
    <r>
      <rPr>
        <vertAlign val="superscript"/>
        <sz val="8"/>
        <rFont val="Century Gothic"/>
        <family val="2"/>
      </rPr>
      <t>4</t>
    </r>
    <r>
      <rPr>
        <sz val="8"/>
        <rFont val="Century Gothic"/>
        <family val="2"/>
      </rPr>
      <t xml:space="preserve"> Input proposed costs in the blank/white cells.</t>
    </r>
  </si>
  <si>
    <t>Appendix D - City of Fayetteville - Management and Other Fees</t>
  </si>
  <si>
    <t>Operator:</t>
  </si>
  <si>
    <t>Category</t>
  </si>
  <si>
    <r>
      <rPr>
        <vertAlign val="superscript"/>
        <sz val="10"/>
        <color theme="1"/>
        <rFont val="Century Gothic"/>
        <family val="2"/>
      </rPr>
      <t>1</t>
    </r>
    <r>
      <rPr>
        <sz val="10"/>
        <color theme="1"/>
        <rFont val="Century Gothic"/>
        <family val="2"/>
      </rPr>
      <t xml:space="preserve"> Payroll Tax</t>
    </r>
  </si>
  <si>
    <r>
      <rPr>
        <vertAlign val="superscript"/>
        <sz val="10"/>
        <color theme="1"/>
        <rFont val="Century Gothic"/>
        <family val="2"/>
      </rPr>
      <t>2</t>
    </r>
    <r>
      <rPr>
        <sz val="10"/>
        <color theme="1"/>
        <rFont val="Century Gothic"/>
        <family val="2"/>
      </rPr>
      <t xml:space="preserve"> Worker's Compensation Insurance</t>
    </r>
  </si>
  <si>
    <r>
      <rPr>
        <vertAlign val="superscript"/>
        <sz val="10"/>
        <color theme="1"/>
        <rFont val="Century Gothic"/>
        <family val="2"/>
      </rPr>
      <t>4</t>
    </r>
    <r>
      <rPr>
        <sz val="10"/>
        <color theme="1"/>
        <rFont val="Century Gothic"/>
        <family val="2"/>
      </rPr>
      <t xml:space="preserve"> Credit Card Processing</t>
    </r>
  </si>
  <si>
    <r>
      <rPr>
        <vertAlign val="superscript"/>
        <sz val="10"/>
        <color theme="1"/>
        <rFont val="Century Gothic"/>
        <family val="2"/>
      </rPr>
      <t>5</t>
    </r>
    <r>
      <rPr>
        <sz val="10"/>
        <color theme="1"/>
        <rFont val="Century Gothic"/>
        <family val="2"/>
      </rPr>
      <t xml:space="preserve"> Management Fee</t>
    </r>
  </si>
  <si>
    <t>Approximate Credit Card Processing percentage rate; include bank &amp; processing fees.</t>
  </si>
  <si>
    <t>Cells shaded green contain formulas, do not amend.</t>
  </si>
  <si>
    <t>Input proposed costs in the blank/white cells.</t>
  </si>
  <si>
    <t>Appendix E: City of Fayetteville - Proposed Staffing Schedule</t>
  </si>
  <si>
    <t>Position</t>
  </si>
  <si>
    <t>Monday</t>
  </si>
  <si>
    <t>Tuesday</t>
  </si>
  <si>
    <t>Wednesday</t>
  </si>
  <si>
    <t>Thursday</t>
  </si>
  <si>
    <t>Friday</t>
  </si>
  <si>
    <t>Saturday</t>
  </si>
  <si>
    <t>Sunday</t>
  </si>
  <si>
    <t>Hours/Week</t>
  </si>
  <si>
    <t>Hours/Year</t>
  </si>
  <si>
    <t>Rate/Hour</t>
  </si>
  <si>
    <t>Annual $$</t>
  </si>
  <si>
    <t>Office Manager Sub-Total</t>
  </si>
  <si>
    <t>Total</t>
  </si>
  <si>
    <r>
      <rPr>
        <i/>
        <vertAlign val="superscript"/>
        <sz val="8"/>
        <rFont val="Century Gothic"/>
        <family val="2"/>
      </rPr>
      <t>1</t>
    </r>
    <r>
      <rPr>
        <i/>
        <sz val="8"/>
        <rFont val="Century Gothic"/>
        <family val="2"/>
      </rPr>
      <t xml:space="preserve"> Cells shaded green contain formulas, do not amend.</t>
    </r>
  </si>
  <si>
    <r>
      <rPr>
        <i/>
        <vertAlign val="superscript"/>
        <sz val="8"/>
        <rFont val="Century Gothic"/>
        <family val="2"/>
      </rPr>
      <t>2</t>
    </r>
    <r>
      <rPr>
        <i/>
        <sz val="8"/>
        <rFont val="Century Gothic"/>
        <family val="2"/>
      </rPr>
      <t xml:space="preserve"> Cells shaded blue contain formulas, do not amend.</t>
    </r>
  </si>
  <si>
    <r>
      <rPr>
        <i/>
        <vertAlign val="superscript"/>
        <sz val="8"/>
        <rFont val="Century Gothic"/>
        <family val="2"/>
      </rPr>
      <t>3</t>
    </r>
    <r>
      <rPr>
        <i/>
        <sz val="8"/>
        <rFont val="Century Gothic"/>
        <family val="2"/>
      </rPr>
      <t xml:space="preserve"> All other fields can be utilized for input fields.</t>
    </r>
  </si>
  <si>
    <r>
      <rPr>
        <i/>
        <vertAlign val="superscript"/>
        <sz val="8"/>
        <rFont val="Century Gothic"/>
        <family val="2"/>
      </rPr>
      <t>5</t>
    </r>
    <r>
      <rPr>
        <i/>
        <sz val="8"/>
        <rFont val="Century Gothic"/>
        <family val="2"/>
      </rPr>
      <t xml:space="preserve"> May complete one for initial period and one for after implementation of full program</t>
    </r>
  </si>
  <si>
    <t>Appendix C - City of Fayetteville - Budget Summary</t>
  </si>
  <si>
    <t>Consolidated (Five-Year Budget)</t>
  </si>
  <si>
    <t>Year-One</t>
  </si>
  <si>
    <t>Year-Two</t>
  </si>
  <si>
    <t>Year-Three</t>
  </si>
  <si>
    <t>Year-Four</t>
  </si>
  <si>
    <t>Year-Five</t>
  </si>
  <si>
    <t>Labor</t>
  </si>
  <si>
    <t>Annual Hrs.</t>
  </si>
  <si>
    <t>Sub-Total - Salaries/Wages</t>
  </si>
  <si>
    <t>Payroll Tax &amp; Fringe</t>
  </si>
  <si>
    <t>Sub-Total (Tax &amp; Fringe)</t>
  </si>
  <si>
    <t xml:space="preserve">Sub- Total (Other) </t>
  </si>
  <si>
    <t xml:space="preserve">Sub- Total (G &amp; M) </t>
  </si>
  <si>
    <t xml:space="preserve">Sub- Total - Other Expenses </t>
  </si>
  <si>
    <t>Total Operating Budget</t>
  </si>
  <si>
    <r>
      <t xml:space="preserve">Cost/Month </t>
    </r>
    <r>
      <rPr>
        <vertAlign val="superscript"/>
        <sz val="8"/>
        <color theme="1"/>
        <rFont val="Century Gothic"/>
        <family val="2"/>
      </rPr>
      <t>(1)</t>
    </r>
  </si>
  <si>
    <t xml:space="preserve"> </t>
  </si>
  <si>
    <r>
      <rPr>
        <vertAlign val="superscript"/>
        <sz val="8"/>
        <color theme="1"/>
        <rFont val="Century Gothic"/>
        <family val="2"/>
      </rPr>
      <t>1</t>
    </r>
    <r>
      <rPr>
        <sz val="8"/>
        <color theme="1"/>
        <rFont val="Century Gothic"/>
        <family val="2"/>
      </rPr>
      <t xml:space="preserve"> Cost/Month = Five-year Total Budget/ 60 months</t>
    </r>
  </si>
  <si>
    <r>
      <rPr>
        <i/>
        <vertAlign val="superscript"/>
        <sz val="8"/>
        <rFont val="Century Gothic"/>
        <family val="2"/>
      </rPr>
      <t>2</t>
    </r>
    <r>
      <rPr>
        <i/>
        <sz val="8"/>
        <rFont val="Century Gothic"/>
        <family val="2"/>
      </rPr>
      <t xml:space="preserve"> Cells shaded green contain formulas, do not amend.</t>
    </r>
  </si>
  <si>
    <t>Tickets/Citations</t>
  </si>
  <si>
    <t>Insurance (liability, crime, etc.)</t>
  </si>
  <si>
    <r>
      <rPr>
        <vertAlign val="superscript"/>
        <sz val="8"/>
        <color theme="1"/>
        <rFont val="Century Gothic"/>
        <family val="2"/>
      </rPr>
      <t>2</t>
    </r>
    <r>
      <rPr>
        <sz val="8"/>
        <color theme="1"/>
        <rFont val="Century Gothic"/>
        <family val="2"/>
      </rPr>
      <t xml:space="preserve"> Provide detail for any General &amp; Miscellaneous operating expenses. This may include items such as Office Rent, Postage, Customer Service Training, Start-Up Costs, etc…</t>
    </r>
  </si>
  <si>
    <r>
      <t xml:space="preserve">Photo Citation Operations Manager
</t>
    </r>
    <r>
      <rPr>
        <b/>
        <sz val="8"/>
        <rFont val="Century Gothic"/>
        <family val="2"/>
      </rPr>
      <t>[Minimum one (1)]</t>
    </r>
  </si>
  <si>
    <t>Office Support Staff</t>
  </si>
  <si>
    <t>Other Staff</t>
  </si>
  <si>
    <r>
      <rPr>
        <vertAlign val="superscript"/>
        <sz val="10"/>
        <color theme="1"/>
        <rFont val="Century Gothic"/>
        <family val="2"/>
      </rPr>
      <t>3</t>
    </r>
    <r>
      <rPr>
        <sz val="10"/>
        <color theme="1"/>
        <rFont val="Century Gothic"/>
        <family val="2"/>
      </rPr>
      <t xml:space="preserve"> General Liability Insurance (and any other)</t>
    </r>
  </si>
  <si>
    <t>Maximum percentage of payroll with no cut off for SUTA.  Calculated from "App C - Operations Budget".</t>
  </si>
  <si>
    <t>Maximum percentage of payroll.  Calculated from "App C - Operations Budget".</t>
  </si>
  <si>
    <t>From "App C - Operations Budget"</t>
  </si>
  <si>
    <t>Annual fee.  Taken from "App C - Operations Budget"</t>
  </si>
  <si>
    <t>Photo Citation Operations Manager</t>
  </si>
  <si>
    <t>Office Manager 1</t>
  </si>
  <si>
    <t>Office Manager 2</t>
  </si>
  <si>
    <t>Office Support Staff 1</t>
  </si>
  <si>
    <t>Office Support Staff 2</t>
  </si>
  <si>
    <t>Other Staff 1</t>
  </si>
  <si>
    <t>Other Staff 2</t>
  </si>
  <si>
    <t>Other Staff 3</t>
  </si>
  <si>
    <t>Other Staff 4</t>
  </si>
  <si>
    <t>Other Staff 5</t>
  </si>
  <si>
    <t>Other Staff 6</t>
  </si>
  <si>
    <t>Other Staff 7</t>
  </si>
  <si>
    <t>Other Staff 8</t>
  </si>
  <si>
    <r>
      <rPr>
        <i/>
        <vertAlign val="superscript"/>
        <sz val="8"/>
        <rFont val="Century Gothic"/>
        <family val="2"/>
      </rPr>
      <t>4</t>
    </r>
    <r>
      <rPr>
        <i/>
        <sz val="8"/>
        <rFont val="Century Gothic"/>
        <family val="2"/>
      </rPr>
      <t xml:space="preserve"> Use as basis for completing "App C - Operating Budget"</t>
    </r>
  </si>
  <si>
    <t>Photo Citation Operations Manager Sub-Total</t>
  </si>
  <si>
    <t>Office Support Staff Sub-Total</t>
  </si>
  <si>
    <t>Other Staff Sub-Total</t>
  </si>
  <si>
    <t xml:space="preserve">     General &amp; Miscellaneous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</si>
</sst>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&quot;$&quot;#,##0.00"/>
    <numFmt numFmtId="167" formatCode="&quot;$&quot;#,##0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u/>
      <sz val="8"/>
      <color theme="1"/>
      <name val="Century Gothic"/>
      <family val="2"/>
    </font>
    <font>
      <i/>
      <sz val="8"/>
      <name val="Century Gothic"/>
      <family val="2"/>
    </font>
    <font>
      <b/>
      <i/>
      <sz val="9"/>
      <name val="Century Gothic"/>
      <family val="2"/>
    </font>
    <font>
      <b/>
      <sz val="9"/>
      <color rgb="FF00B050"/>
      <name val="Century Gothic"/>
      <family val="2"/>
    </font>
    <font>
      <b/>
      <sz val="9"/>
      <name val="Century Gothic"/>
      <family val="2"/>
    </font>
    <font>
      <b/>
      <sz val="9"/>
      <color theme="1"/>
      <name val="Century Gothic"/>
      <family val="2"/>
    </font>
    <font>
      <sz val="8"/>
      <color rgb="FF0070C0"/>
      <name val="Century Gothic"/>
      <family val="2"/>
    </font>
    <font>
      <b/>
      <sz val="10"/>
      <color theme="1"/>
      <name val="Century Gothic"/>
      <family val="2"/>
    </font>
    <font>
      <b/>
      <vertAlign val="superscript"/>
      <sz val="8"/>
      <color theme="1"/>
      <name val="Century Gothic"/>
      <family val="2"/>
    </font>
    <font>
      <b/>
      <vertAlign val="superscript"/>
      <sz val="8"/>
      <name val="Century Gothic"/>
      <family val="2"/>
    </font>
    <font>
      <b/>
      <i/>
      <u/>
      <sz val="8"/>
      <name val="Century Gothic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vertAlign val="superscript"/>
      <sz val="8"/>
      <name val="Century Gothic"/>
      <family val="2"/>
    </font>
    <font>
      <vertAlign val="superscript"/>
      <sz val="8"/>
      <color theme="1"/>
      <name val="Century Gothic"/>
      <family val="2"/>
    </font>
    <font>
      <b/>
      <i/>
      <sz val="8"/>
      <color rgb="FF00B050"/>
      <name val="Century Gothic"/>
      <family val="2"/>
    </font>
    <font>
      <b/>
      <i/>
      <sz val="8"/>
      <color rgb="FF0070C0"/>
      <name val="Century Gothic"/>
      <family val="2"/>
    </font>
    <font>
      <i/>
      <vertAlign val="superscript"/>
      <sz val="8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vertAlign val="superscript"/>
      <sz val="10"/>
      <color theme="1"/>
      <name val="Century Gothic"/>
      <family val="2"/>
    </font>
    <font>
      <u/>
      <sz val="9"/>
      <color theme="1"/>
      <name val="Century Gothic"/>
      <family val="2"/>
    </font>
    <font>
      <i/>
      <sz val="9"/>
      <name val="Century Gothic"/>
      <family val="2"/>
    </font>
    <font>
      <b/>
      <sz val="11"/>
      <color rgb="FF000000"/>
      <name val="Century Gothic"/>
      <family val="2"/>
    </font>
    <font>
      <b/>
      <sz val="10"/>
      <color rgb="FF000000"/>
      <name val="Century Gothic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b/>
      <sz val="9"/>
      <color rgb="FFEBF1DE"/>
      <name val="Century Gothic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3" tint="0.89999084444715716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ed">
        <color theme="4" tint="0.39994506668294322"/>
      </left>
      <right/>
      <top style="mediumDashed">
        <color theme="4" tint="0.39994506668294322"/>
      </top>
      <bottom/>
      <diagonal/>
    </border>
    <border>
      <left/>
      <right/>
      <top style="mediumDashed">
        <color theme="4" tint="0.39994506668294322"/>
      </top>
      <bottom/>
      <diagonal/>
    </border>
    <border>
      <left/>
      <right style="mediumDashed">
        <color theme="4" tint="0.39994506668294322"/>
      </right>
      <top style="mediumDashed">
        <color theme="4" tint="0.39994506668294322"/>
      </top>
      <bottom/>
      <diagonal/>
    </border>
    <border>
      <left style="mediumDashed">
        <color theme="4" tint="0.39994506668294322"/>
      </left>
      <right/>
      <top/>
      <bottom/>
      <diagonal/>
    </border>
    <border>
      <left/>
      <right style="mediumDashed">
        <color theme="4" tint="0.39994506668294322"/>
      </right>
      <top/>
      <bottom/>
      <diagonal/>
    </border>
    <border>
      <left style="mediumDashed">
        <color theme="4" tint="0.39994506668294322"/>
      </left>
      <right/>
      <top/>
      <bottom style="mediumDashed">
        <color theme="4" tint="0.39994506668294322"/>
      </bottom>
      <diagonal/>
    </border>
    <border>
      <left/>
      <right/>
      <top/>
      <bottom style="mediumDashed">
        <color theme="4" tint="0.39994506668294322"/>
      </bottom>
      <diagonal/>
    </border>
    <border>
      <left/>
      <right style="mediumDashed">
        <color theme="4" tint="0.39994506668294322"/>
      </right>
      <top/>
      <bottom style="mediumDashed">
        <color theme="4" tint="0.39994506668294322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mediumDashed">
        <color theme="4" tint="0.3999450666829432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1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indent="1"/>
    </xf>
    <xf numFmtId="164" fontId="4" fillId="3" borderId="7" xfId="1" applyNumberFormat="1" applyFont="1" applyFill="1" applyBorder="1"/>
    <xf numFmtId="0" fontId="4" fillId="2" borderId="0" xfId="0" applyFont="1" applyFill="1" applyAlignment="1">
      <alignment horizontal="left" indent="1"/>
    </xf>
    <xf numFmtId="0" fontId="4" fillId="2" borderId="0" xfId="0" applyFont="1" applyFill="1"/>
    <xf numFmtId="164" fontId="5" fillId="3" borderId="4" xfId="1" applyNumberFormat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165" fontId="4" fillId="3" borderId="10" xfId="3" applyNumberFormat="1" applyFont="1" applyFill="1" applyBorder="1"/>
    <xf numFmtId="165" fontId="4" fillId="3" borderId="7" xfId="3" applyNumberFormat="1" applyFont="1" applyFill="1" applyBorder="1"/>
    <xf numFmtId="165" fontId="4" fillId="3" borderId="5" xfId="3" applyNumberFormat="1" applyFont="1" applyFill="1" applyBorder="1"/>
    <xf numFmtId="0" fontId="4" fillId="2" borderId="11" xfId="0" applyFont="1" applyFill="1" applyBorder="1"/>
    <xf numFmtId="0" fontId="4" fillId="2" borderId="10" xfId="0" applyFont="1" applyFill="1" applyBorder="1"/>
    <xf numFmtId="164" fontId="5" fillId="3" borderId="3" xfId="0" applyNumberFormat="1" applyFont="1" applyFill="1" applyBorder="1"/>
    <xf numFmtId="0" fontId="4" fillId="2" borderId="3" xfId="0" applyFont="1" applyFill="1" applyBorder="1"/>
    <xf numFmtId="164" fontId="4" fillId="2" borderId="0" xfId="1" applyNumberFormat="1" applyFont="1" applyFill="1"/>
    <xf numFmtId="0" fontId="4" fillId="2" borderId="15" xfId="0" applyFont="1" applyFill="1" applyBorder="1"/>
    <xf numFmtId="164" fontId="2" fillId="2" borderId="0" xfId="0" applyNumberFormat="1" applyFont="1" applyFill="1"/>
    <xf numFmtId="0" fontId="4" fillId="2" borderId="17" xfId="0" applyFont="1" applyFill="1" applyBorder="1"/>
    <xf numFmtId="44" fontId="2" fillId="2" borderId="0" xfId="2" applyFont="1" applyFill="1"/>
    <xf numFmtId="0" fontId="6" fillId="2" borderId="0" xfId="0" applyFont="1" applyFill="1" applyAlignment="1">
      <alignment horizontal="left" indent="1"/>
    </xf>
    <xf numFmtId="0" fontId="2" fillId="2" borderId="0" xfId="0" applyFont="1" applyFill="1" applyAlignment="1">
      <alignment horizontal="left" indent="2"/>
    </xf>
    <xf numFmtId="0" fontId="7" fillId="2" borderId="0" xfId="0" applyFont="1" applyFill="1" applyAlignment="1">
      <alignment horizontal="left" vertical="top" indent="2"/>
    </xf>
    <xf numFmtId="0" fontId="2" fillId="3" borderId="9" xfId="0" applyFont="1" applyFill="1" applyBorder="1"/>
    <xf numFmtId="0" fontId="7" fillId="2" borderId="0" xfId="0" applyFont="1" applyFill="1" applyAlignment="1">
      <alignment horizontal="left" indent="2"/>
    </xf>
    <xf numFmtId="0" fontId="2" fillId="2" borderId="11" xfId="0" applyFont="1" applyFill="1" applyBorder="1"/>
    <xf numFmtId="0" fontId="12" fillId="2" borderId="0" xfId="0" applyFont="1" applyFill="1"/>
    <xf numFmtId="0" fontId="3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 wrapText="1"/>
    </xf>
    <xf numFmtId="164" fontId="4" fillId="3" borderId="19" xfId="1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 indent="2"/>
    </xf>
    <xf numFmtId="0" fontId="4" fillId="2" borderId="3" xfId="0" applyFont="1" applyFill="1" applyBorder="1" applyAlignment="1">
      <alignment horizontal="left" vertical="center"/>
    </xf>
    <xf numFmtId="164" fontId="4" fillId="3" borderId="9" xfId="1" applyNumberFormat="1" applyFont="1" applyFill="1" applyBorder="1" applyAlignment="1">
      <alignment vertical="center"/>
    </xf>
    <xf numFmtId="164" fontId="4" fillId="2" borderId="3" xfId="1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 indent="1"/>
    </xf>
    <xf numFmtId="167" fontId="5" fillId="2" borderId="3" xfId="1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 indent="3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165" fontId="4" fillId="2" borderId="3" xfId="3" applyNumberFormat="1" applyFont="1" applyFill="1" applyBorder="1" applyAlignment="1">
      <alignment horizontal="center" vertical="center"/>
    </xf>
    <xf numFmtId="0" fontId="5" fillId="2" borderId="3" xfId="0" applyFont="1" applyFill="1" applyBorder="1"/>
    <xf numFmtId="0" fontId="4" fillId="2" borderId="9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wrapText="1"/>
    </xf>
    <xf numFmtId="0" fontId="4" fillId="0" borderId="0" xfId="0" applyFont="1"/>
    <xf numFmtId="0" fontId="4" fillId="2" borderId="1" xfId="0" applyFont="1" applyFill="1" applyBorder="1" applyAlignment="1">
      <alignment horizontal="left" indent="1"/>
    </xf>
    <xf numFmtId="0" fontId="4" fillId="2" borderId="3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1"/>
    </xf>
    <xf numFmtId="164" fontId="4" fillId="2" borderId="3" xfId="0" applyNumberFormat="1" applyFont="1" applyFill="1" applyBorder="1"/>
    <xf numFmtId="0" fontId="5" fillId="2" borderId="3" xfId="0" applyFont="1" applyFill="1" applyBorder="1" applyAlignment="1">
      <alignment horizontal="left" indent="1"/>
    </xf>
    <xf numFmtId="0" fontId="5" fillId="2" borderId="11" xfId="0" applyFont="1" applyFill="1" applyBorder="1" applyAlignment="1">
      <alignment horizontal="left" indent="1"/>
    </xf>
    <xf numFmtId="0" fontId="4" fillId="2" borderId="11" xfId="0" applyFont="1" applyFill="1" applyBorder="1" applyAlignment="1">
      <alignment horizontal="left" indent="1"/>
    </xf>
    <xf numFmtId="164" fontId="4" fillId="2" borderId="11" xfId="0" applyNumberFormat="1" applyFont="1" applyFill="1" applyBorder="1"/>
    <xf numFmtId="0" fontId="4" fillId="2" borderId="0" xfId="0" applyFont="1" applyFill="1" applyAlignment="1">
      <alignment horizontal="left" indent="2"/>
    </xf>
    <xf numFmtId="0" fontId="5" fillId="2" borderId="3" xfId="0" applyFont="1" applyFill="1" applyBorder="1" applyAlignment="1">
      <alignment horizontal="left"/>
    </xf>
    <xf numFmtId="0" fontId="4" fillId="2" borderId="4" xfId="0" applyFont="1" applyFill="1" applyBorder="1"/>
    <xf numFmtId="0" fontId="16" fillId="2" borderId="0" xfId="0" applyFont="1" applyFill="1" applyAlignment="1">
      <alignment horizontal="left" indent="1"/>
    </xf>
    <xf numFmtId="0" fontId="17" fillId="2" borderId="0" xfId="0" applyFont="1" applyFill="1"/>
    <xf numFmtId="164" fontId="17" fillId="2" borderId="0" xfId="0" applyNumberFormat="1" applyFont="1" applyFill="1"/>
    <xf numFmtId="0" fontId="18" fillId="2" borderId="0" xfId="0" applyFont="1" applyFill="1"/>
    <xf numFmtId="0" fontId="21" fillId="2" borderId="0" xfId="0" applyFont="1" applyFill="1" applyAlignment="1">
      <alignment vertical="top"/>
    </xf>
    <xf numFmtId="0" fontId="22" fillId="2" borderId="0" xfId="0" applyFont="1" applyFill="1" applyAlignment="1">
      <alignment wrapText="1"/>
    </xf>
    <xf numFmtId="0" fontId="24" fillId="2" borderId="0" xfId="0" applyFont="1" applyFill="1"/>
    <xf numFmtId="0" fontId="24" fillId="2" borderId="0" xfId="0" applyFont="1" applyFill="1" applyAlignment="1">
      <alignment horizontal="center"/>
    </xf>
    <xf numFmtId="0" fontId="24" fillId="3" borderId="3" xfId="0" applyFont="1" applyFill="1" applyBorder="1"/>
    <xf numFmtId="0" fontId="24" fillId="3" borderId="4" xfId="0" applyFont="1" applyFill="1" applyBorder="1"/>
    <xf numFmtId="0" fontId="24" fillId="3" borderId="9" xfId="0" applyFont="1" applyFill="1" applyBorder="1"/>
    <xf numFmtId="0" fontId="24" fillId="3" borderId="9" xfId="0" applyFont="1" applyFill="1" applyBorder="1" applyAlignment="1">
      <alignment horizontal="center"/>
    </xf>
    <xf numFmtId="0" fontId="24" fillId="2" borderId="9" xfId="0" applyFont="1" applyFill="1" applyBorder="1" applyAlignment="1">
      <alignment horizontal="left" vertical="center"/>
    </xf>
    <xf numFmtId="165" fontId="24" fillId="3" borderId="9" xfId="3" applyNumberFormat="1" applyFont="1" applyFill="1" applyBorder="1" applyAlignment="1">
      <alignment horizontal="right" vertical="center"/>
    </xf>
    <xf numFmtId="0" fontId="27" fillId="2" borderId="0" xfId="0" applyFont="1" applyFill="1" applyAlignment="1">
      <alignment horizontal="left" indent="1"/>
    </xf>
    <xf numFmtId="0" fontId="18" fillId="2" borderId="0" xfId="0" applyFont="1" applyFill="1" applyAlignment="1">
      <alignment horizontal="left"/>
    </xf>
    <xf numFmtId="0" fontId="28" fillId="2" borderId="0" xfId="0" applyFont="1" applyFill="1" applyAlignment="1">
      <alignment horizontal="left"/>
    </xf>
    <xf numFmtId="0" fontId="30" fillId="3" borderId="2" xfId="0" applyFont="1" applyFill="1" applyBorder="1" applyAlignment="1">
      <alignment horizontal="left" vertical="center" indent="6"/>
    </xf>
    <xf numFmtId="0" fontId="31" fillId="4" borderId="9" xfId="0" applyFont="1" applyFill="1" applyBorder="1" applyAlignment="1">
      <alignment horizontal="left" vertical="center"/>
    </xf>
    <xf numFmtId="0" fontId="31" fillId="4" borderId="9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left" vertical="center" indent="1"/>
    </xf>
    <xf numFmtId="0" fontId="31" fillId="2" borderId="9" xfId="0" applyFont="1" applyFill="1" applyBorder="1" applyAlignment="1">
      <alignment horizontal="center" vertical="center"/>
    </xf>
    <xf numFmtId="1" fontId="31" fillId="0" borderId="9" xfId="0" applyNumberFormat="1" applyFont="1" applyBorder="1" applyAlignment="1">
      <alignment horizontal="center" vertical="center"/>
    </xf>
    <xf numFmtId="37" fontId="18" fillId="3" borderId="9" xfId="0" applyNumberFormat="1" applyFont="1" applyFill="1" applyBorder="1" applyAlignment="1">
      <alignment horizontal="right" indent="1"/>
    </xf>
    <xf numFmtId="166" fontId="18" fillId="0" borderId="9" xfId="2" applyNumberFormat="1" applyFont="1" applyFill="1" applyBorder="1" applyAlignment="1">
      <alignment horizontal="right" indent="1"/>
    </xf>
    <xf numFmtId="44" fontId="18" fillId="4" borderId="9" xfId="2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32" fillId="4" borderId="9" xfId="0" applyFont="1" applyFill="1" applyBorder="1" applyAlignment="1">
      <alignment horizontal="left" vertical="center"/>
    </xf>
    <xf numFmtId="37" fontId="33" fillId="3" borderId="9" xfId="0" applyNumberFormat="1" applyFont="1" applyFill="1" applyBorder="1" applyAlignment="1">
      <alignment horizontal="center"/>
    </xf>
    <xf numFmtId="37" fontId="11" fillId="3" borderId="9" xfId="0" applyNumberFormat="1" applyFont="1" applyFill="1" applyBorder="1" applyAlignment="1">
      <alignment horizontal="right" indent="1"/>
    </xf>
    <xf numFmtId="44" fontId="11" fillId="4" borderId="9" xfId="2" applyFont="1" applyFill="1" applyBorder="1" applyAlignment="1">
      <alignment horizontal="center"/>
    </xf>
    <xf numFmtId="0" fontId="18" fillId="2" borderId="0" xfId="0" applyFont="1" applyFill="1" applyAlignment="1">
      <alignment horizontal="right" indent="1"/>
    </xf>
    <xf numFmtId="0" fontId="2" fillId="0" borderId="0" xfId="0" applyFont="1"/>
    <xf numFmtId="0" fontId="4" fillId="2" borderId="19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 vertical="top"/>
    </xf>
    <xf numFmtId="0" fontId="4" fillId="2" borderId="5" xfId="0" applyFont="1" applyFill="1" applyBorder="1" applyAlignment="1">
      <alignment horizontal="left" indent="1"/>
    </xf>
    <xf numFmtId="0" fontId="2" fillId="5" borderId="9" xfId="0" applyFont="1" applyFill="1" applyBorder="1"/>
    <xf numFmtId="0" fontId="32" fillId="5" borderId="9" xfId="0" applyFont="1" applyFill="1" applyBorder="1" applyAlignment="1">
      <alignment horizontal="left" vertical="center" indent="1"/>
    </xf>
    <xf numFmtId="0" fontId="32" fillId="5" borderId="9" xfId="0" applyFont="1" applyFill="1" applyBorder="1" applyAlignment="1">
      <alignment horizontal="center" vertical="center"/>
    </xf>
    <xf numFmtId="37" fontId="11" fillId="5" borderId="9" xfId="0" applyNumberFormat="1" applyFont="1" applyFill="1" applyBorder="1" applyAlignment="1">
      <alignment horizontal="right" indent="1"/>
    </xf>
    <xf numFmtId="44" fontId="11" fillId="5" borderId="9" xfId="2" applyFont="1" applyFill="1" applyBorder="1" applyAlignment="1">
      <alignment horizontal="right" indent="1"/>
    </xf>
    <xf numFmtId="44" fontId="11" fillId="5" borderId="9" xfId="2" applyFont="1" applyFill="1" applyBorder="1" applyAlignment="1">
      <alignment horizontal="center"/>
    </xf>
    <xf numFmtId="0" fontId="2" fillId="2" borderId="20" xfId="0" applyFont="1" applyFill="1" applyBorder="1"/>
    <xf numFmtId="0" fontId="4" fillId="2" borderId="21" xfId="0" applyFont="1" applyFill="1" applyBorder="1"/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44" fontId="4" fillId="3" borderId="6" xfId="2" applyFont="1" applyFill="1" applyBorder="1" applyAlignment="1">
      <alignment horizontal="right" vertical="center"/>
    </xf>
    <xf numFmtId="44" fontId="5" fillId="3" borderId="9" xfId="2" applyFont="1" applyFill="1" applyBorder="1" applyAlignment="1">
      <alignment vertical="center"/>
    </xf>
    <xf numFmtId="44" fontId="4" fillId="3" borderId="0" xfId="2" applyFont="1" applyFill="1" applyBorder="1" applyAlignment="1">
      <alignment horizontal="center" vertical="center"/>
    </xf>
    <xf numFmtId="44" fontId="4" fillId="3" borderId="14" xfId="2" applyFont="1" applyFill="1" applyBorder="1" applyAlignment="1">
      <alignment vertical="center"/>
    </xf>
    <xf numFmtId="44" fontId="4" fillId="3" borderId="1" xfId="2" applyFont="1" applyFill="1" applyBorder="1" applyAlignment="1">
      <alignment horizontal="center" vertical="center"/>
    </xf>
    <xf numFmtId="44" fontId="4" fillId="3" borderId="8" xfId="2" applyFont="1" applyFill="1" applyBorder="1"/>
    <xf numFmtId="44" fontId="5" fillId="3" borderId="9" xfId="2" applyFont="1" applyFill="1" applyBorder="1"/>
    <xf numFmtId="44" fontId="24" fillId="3" borderId="9" xfId="2" applyFont="1" applyFill="1" applyBorder="1" applyAlignment="1">
      <alignment horizontal="right" vertical="center"/>
    </xf>
    <xf numFmtId="164" fontId="4" fillId="3" borderId="19" xfId="1" applyNumberFormat="1" applyFont="1" applyFill="1" applyBorder="1" applyAlignment="1" applyProtection="1">
      <alignment horizontal="right" vertical="center"/>
    </xf>
    <xf numFmtId="164" fontId="4" fillId="3" borderId="19" xfId="1" applyNumberFormat="1" applyFont="1" applyFill="1" applyBorder="1" applyAlignment="1">
      <alignment horizontal="right" vertical="center"/>
    </xf>
    <xf numFmtId="0" fontId="2" fillId="2" borderId="9" xfId="0" applyFont="1" applyFill="1" applyBorder="1"/>
    <xf numFmtId="44" fontId="4" fillId="2" borderId="9" xfId="2" applyFont="1" applyFill="1" applyBorder="1"/>
    <xf numFmtId="44" fontId="5" fillId="2" borderId="9" xfId="2" applyFont="1" applyFill="1" applyBorder="1"/>
    <xf numFmtId="44" fontId="4" fillId="3" borderId="9" xfId="2" applyFont="1" applyFill="1" applyBorder="1" applyAlignment="1">
      <alignment vertical="center"/>
    </xf>
    <xf numFmtId="0" fontId="10" fillId="2" borderId="9" xfId="0" applyFont="1" applyFill="1" applyBorder="1" applyAlignment="1">
      <alignment horizontal="right" indent="1"/>
    </xf>
    <xf numFmtId="44" fontId="24" fillId="2" borderId="9" xfId="2" applyFont="1" applyFill="1" applyBorder="1" applyAlignment="1">
      <alignment horizontal="right" vertical="center"/>
    </xf>
    <xf numFmtId="44" fontId="24" fillId="2" borderId="9" xfId="2" applyFont="1" applyFill="1" applyBorder="1" applyAlignment="1" applyProtection="1">
      <alignment horizontal="right" vertical="center"/>
    </xf>
    <xf numFmtId="44" fontId="4" fillId="3" borderId="0" xfId="2" applyFont="1" applyFill="1"/>
    <xf numFmtId="44" fontId="4" fillId="3" borderId="12" xfId="2" applyFont="1" applyFill="1" applyBorder="1"/>
    <xf numFmtId="44" fontId="4" fillId="3" borderId="13" xfId="2" applyFont="1" applyFill="1" applyBorder="1"/>
    <xf numFmtId="44" fontId="5" fillId="3" borderId="2" xfId="2" applyFont="1" applyFill="1" applyBorder="1"/>
    <xf numFmtId="44" fontId="5" fillId="3" borderId="16" xfId="2" applyFont="1" applyFill="1" applyBorder="1"/>
    <xf numFmtId="44" fontId="5" fillId="3" borderId="18" xfId="2" applyFont="1" applyFill="1" applyBorder="1"/>
    <xf numFmtId="44" fontId="5" fillId="3" borderId="3" xfId="2" applyFont="1" applyFill="1" applyBorder="1"/>
    <xf numFmtId="1" fontId="32" fillId="5" borderId="9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indent="1"/>
    </xf>
    <xf numFmtId="0" fontId="29" fillId="3" borderId="3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top" wrapText="1"/>
    </xf>
    <xf numFmtId="0" fontId="4" fillId="2" borderId="1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13" fillId="3" borderId="13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right"/>
    </xf>
    <xf numFmtId="0" fontId="24" fillId="3" borderId="3" xfId="0" applyFont="1" applyFill="1" applyBorder="1" applyAlignment="1">
      <alignment horizontal="right"/>
    </xf>
    <xf numFmtId="0" fontId="29" fillId="3" borderId="2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8" fillId="2" borderId="0" xfId="0" applyFont="1" applyFill="1" applyAlignment="1">
      <alignment horizontal="left" vertical="top" wrapText="1" indent="1"/>
    </xf>
    <xf numFmtId="0" fontId="9" fillId="2" borderId="0" xfId="0" applyFont="1" applyFill="1" applyAlignment="1">
      <alignment horizontal="left" vertical="top" wrapText="1" indent="1"/>
    </xf>
    <xf numFmtId="0" fontId="3" fillId="2" borderId="0" xfId="0" applyFont="1" applyFill="1" applyAlignment="1">
      <alignment horizontal="center"/>
    </xf>
    <xf numFmtId="0" fontId="5" fillId="2" borderId="11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44" fontId="5" fillId="3" borderId="19" xfId="2" applyFont="1" applyFill="1" applyBorder="1" applyAlignment="1">
      <alignment vertical="center"/>
    </xf>
    <xf numFmtId="0" fontId="4" fillId="2" borderId="34" xfId="0" applyFont="1" applyFill="1" applyBorder="1"/>
    <xf numFmtId="164" fontId="4" fillId="2" borderId="34" xfId="0" applyNumberFormat="1" applyFont="1" applyFill="1" applyBorder="1"/>
    <xf numFmtId="0" fontId="5" fillId="2" borderId="11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 indent="2"/>
    </xf>
    <xf numFmtId="0" fontId="4" fillId="2" borderId="35" xfId="0" applyFont="1" applyFill="1" applyBorder="1"/>
    <xf numFmtId="0" fontId="11" fillId="0" borderId="2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5</xdr:row>
          <xdr:rowOff>123825</xdr:rowOff>
        </xdr:from>
        <xdr:to>
          <xdr:col>3</xdr:col>
          <xdr:colOff>9525</xdr:colOff>
          <xdr:row>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123825</xdr:rowOff>
        </xdr:from>
        <xdr:to>
          <xdr:col>4</xdr:col>
          <xdr:colOff>19050</xdr:colOff>
          <xdr:row>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8</xdr:row>
          <xdr:rowOff>123825</xdr:rowOff>
        </xdr:from>
        <xdr:to>
          <xdr:col>3</xdr:col>
          <xdr:colOff>9525</xdr:colOff>
          <xdr:row>10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8</xdr:row>
          <xdr:rowOff>123825</xdr:rowOff>
        </xdr:from>
        <xdr:to>
          <xdr:col>4</xdr:col>
          <xdr:colOff>19050</xdr:colOff>
          <xdr:row>10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11</xdr:row>
          <xdr:rowOff>123825</xdr:rowOff>
        </xdr:from>
        <xdr:to>
          <xdr:col>3</xdr:col>
          <xdr:colOff>9525</xdr:colOff>
          <xdr:row>12</xdr:row>
          <xdr:rowOff>171450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11</xdr:row>
          <xdr:rowOff>123825</xdr:rowOff>
        </xdr:from>
        <xdr:to>
          <xdr:col>4</xdr:col>
          <xdr:colOff>19050</xdr:colOff>
          <xdr:row>12</xdr:row>
          <xdr:rowOff>171450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14</xdr:row>
          <xdr:rowOff>123825</xdr:rowOff>
        </xdr:from>
        <xdr:to>
          <xdr:col>3</xdr:col>
          <xdr:colOff>9525</xdr:colOff>
          <xdr:row>15</xdr:row>
          <xdr:rowOff>170793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14</xdr:row>
          <xdr:rowOff>123825</xdr:rowOff>
        </xdr:from>
        <xdr:to>
          <xdr:col>4</xdr:col>
          <xdr:colOff>19050</xdr:colOff>
          <xdr:row>15</xdr:row>
          <xdr:rowOff>170793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C34D-D30C-4EA7-BF3C-D03EE4182F14}">
  <dimension ref="A1:N102"/>
  <sheetViews>
    <sheetView tabSelected="1" workbookViewId="0">
      <selection activeCell="F9" sqref="F9:F10"/>
    </sheetView>
  </sheetViews>
  <sheetFormatPr defaultColWidth="9" defaultRowHeight="13.5" x14ac:dyDescent="0.3"/>
  <cols>
    <col min="1" max="1" width="7.85546875" style="3" customWidth="1"/>
    <col min="2" max="2" width="1.28515625" style="3" customWidth="1"/>
    <col min="3" max="4" width="5.140625" style="147" customWidth="1"/>
    <col min="5" max="5" width="7.85546875" style="147" bestFit="1" customWidth="1"/>
    <col min="6" max="6" width="35.5703125" style="3" customWidth="1"/>
    <col min="7" max="8" width="14.7109375" style="3" customWidth="1"/>
    <col min="9" max="13" width="11.42578125" style="3" customWidth="1"/>
    <col min="14" max="14" width="1.28515625" style="3" customWidth="1"/>
    <col min="15" max="16384" width="9" style="3"/>
  </cols>
  <sheetData>
    <row r="1" spans="3:13" x14ac:dyDescent="0.3">
      <c r="F1" s="5"/>
      <c r="G1" s="5"/>
      <c r="H1" s="5"/>
      <c r="I1" s="5"/>
      <c r="J1" s="5"/>
      <c r="K1" s="5"/>
    </row>
    <row r="2" spans="3:13" ht="14.25" customHeight="1" x14ac:dyDescent="0.3">
      <c r="F2" s="136" t="s">
        <v>0</v>
      </c>
      <c r="G2" s="198" t="s">
        <v>1</v>
      </c>
      <c r="H2" s="199"/>
      <c r="I2" s="199"/>
      <c r="J2" s="199"/>
      <c r="K2" s="200"/>
    </row>
    <row r="3" spans="3:13" ht="11.1" customHeight="1" x14ac:dyDescent="0.3">
      <c r="C3" s="166" t="s">
        <v>2</v>
      </c>
      <c r="D3" s="166"/>
      <c r="E3" s="153"/>
      <c r="F3" s="35"/>
    </row>
    <row r="4" spans="3:13" ht="15.6" customHeight="1" x14ac:dyDescent="0.3">
      <c r="C4" s="166"/>
      <c r="D4" s="166"/>
      <c r="E4" s="153"/>
      <c r="F4" s="163" t="s">
        <v>3</v>
      </c>
      <c r="G4" s="164"/>
      <c r="H4" s="164"/>
      <c r="I4" s="164"/>
      <c r="J4" s="164"/>
      <c r="K4" s="164"/>
      <c r="L4" s="164"/>
      <c r="M4" s="164"/>
    </row>
    <row r="5" spans="3:13" x14ac:dyDescent="0.3">
      <c r="C5" s="149" t="s">
        <v>4</v>
      </c>
      <c r="D5" s="150" t="s">
        <v>5</v>
      </c>
      <c r="E5" s="151" t="s">
        <v>6</v>
      </c>
      <c r="F5" s="36" t="s">
        <v>7</v>
      </c>
      <c r="G5" s="37"/>
      <c r="H5" s="38" t="s">
        <v>8</v>
      </c>
      <c r="I5" s="39" t="s">
        <v>9</v>
      </c>
      <c r="J5" s="39" t="s">
        <v>10</v>
      </c>
      <c r="K5" s="39" t="s">
        <v>11</v>
      </c>
      <c r="L5" s="39" t="s">
        <v>12</v>
      </c>
      <c r="M5" s="39" t="s">
        <v>13</v>
      </c>
    </row>
    <row r="6" spans="3:13" x14ac:dyDescent="0.3">
      <c r="C6" s="167"/>
      <c r="D6" s="170"/>
      <c r="E6" s="173">
        <v>0</v>
      </c>
      <c r="F6" s="165" t="s">
        <v>99</v>
      </c>
      <c r="G6" s="154" t="s">
        <v>14</v>
      </c>
      <c r="H6" s="40">
        <f>SUM(I6:M6)</f>
        <v>0</v>
      </c>
      <c r="I6" s="130">
        <f>'App E - Proposed Staff Schedule'!K6</f>
        <v>0</v>
      </c>
      <c r="J6" s="130">
        <f>I6</f>
        <v>0</v>
      </c>
      <c r="K6" s="130">
        <f>J6</f>
        <v>0</v>
      </c>
      <c r="L6" s="130">
        <f>K6</f>
        <v>0</v>
      </c>
      <c r="M6" s="130">
        <f>L6</f>
        <v>0</v>
      </c>
    </row>
    <row r="7" spans="3:13" x14ac:dyDescent="0.3">
      <c r="C7" s="168"/>
      <c r="D7" s="171"/>
      <c r="E7" s="174"/>
      <c r="F7" s="162"/>
      <c r="G7" s="152" t="s">
        <v>15</v>
      </c>
      <c r="H7" s="122">
        <f>IFERROR(H8/H6,0)</f>
        <v>0</v>
      </c>
      <c r="I7" s="122">
        <f>'App E - Proposed Staff Schedule'!L6</f>
        <v>0</v>
      </c>
      <c r="J7" s="133">
        <v>0</v>
      </c>
      <c r="K7" s="133">
        <v>0</v>
      </c>
      <c r="L7" s="133">
        <v>0</v>
      </c>
      <c r="M7" s="133">
        <v>0</v>
      </c>
    </row>
    <row r="8" spans="3:13" x14ac:dyDescent="0.3">
      <c r="C8" s="169"/>
      <c r="D8" s="172"/>
      <c r="E8" s="175"/>
      <c r="F8" s="41" t="s">
        <v>16</v>
      </c>
      <c r="G8" s="42"/>
      <c r="H8" s="135">
        <f>SUM(I8:M8)</f>
        <v>0</v>
      </c>
      <c r="I8" s="135">
        <f>'App E - Proposed Staff Schedule'!M6</f>
        <v>0</v>
      </c>
      <c r="J8" s="135">
        <f t="shared" ref="J8:M8" si="0">J6*J7</f>
        <v>0</v>
      </c>
      <c r="K8" s="135">
        <f t="shared" si="0"/>
        <v>0</v>
      </c>
      <c r="L8" s="135">
        <f t="shared" si="0"/>
        <v>0</v>
      </c>
      <c r="M8" s="135">
        <f t="shared" si="0"/>
        <v>0</v>
      </c>
    </row>
    <row r="9" spans="3:13" x14ac:dyDescent="0.3">
      <c r="C9" s="167"/>
      <c r="D9" s="170"/>
      <c r="E9" s="173">
        <v>0</v>
      </c>
      <c r="F9" s="161" t="s">
        <v>18</v>
      </c>
      <c r="G9" s="154" t="s">
        <v>14</v>
      </c>
      <c r="H9" s="40">
        <f>SUM(I9:M9)</f>
        <v>0</v>
      </c>
      <c r="I9" s="130">
        <f>'App E - Proposed Staff Schedule'!K9</f>
        <v>0</v>
      </c>
      <c r="J9" s="130">
        <f>I9</f>
        <v>0</v>
      </c>
      <c r="K9" s="130">
        <f>J9</f>
        <v>0</v>
      </c>
      <c r="L9" s="130">
        <f>K9</f>
        <v>0</v>
      </c>
      <c r="M9" s="130">
        <f>L9</f>
        <v>0</v>
      </c>
    </row>
    <row r="10" spans="3:13" x14ac:dyDescent="0.3">
      <c r="C10" s="168"/>
      <c r="D10" s="171"/>
      <c r="E10" s="174"/>
      <c r="F10" s="162"/>
      <c r="G10" s="152" t="s">
        <v>15</v>
      </c>
      <c r="H10" s="122">
        <f>IFERROR(H11/H9,0)</f>
        <v>0</v>
      </c>
      <c r="I10" s="122">
        <f>'App E - Proposed Staff Schedule'!L9</f>
        <v>0</v>
      </c>
      <c r="J10" s="133">
        <v>0</v>
      </c>
      <c r="K10" s="133">
        <v>0</v>
      </c>
      <c r="L10" s="133">
        <v>0</v>
      </c>
      <c r="M10" s="133">
        <v>0</v>
      </c>
    </row>
    <row r="11" spans="3:13" x14ac:dyDescent="0.3">
      <c r="C11" s="169"/>
      <c r="D11" s="172"/>
      <c r="E11" s="175"/>
      <c r="F11" s="41" t="s">
        <v>17</v>
      </c>
      <c r="G11" s="42"/>
      <c r="H11" s="135">
        <f>SUM(I11:M11)</f>
        <v>0</v>
      </c>
      <c r="I11" s="135">
        <f>'App E - Proposed Staff Schedule'!M9</f>
        <v>0</v>
      </c>
      <c r="J11" s="135">
        <f t="shared" ref="J11:M11" si="1">J9*J10</f>
        <v>0</v>
      </c>
      <c r="K11" s="135">
        <f t="shared" si="1"/>
        <v>0</v>
      </c>
      <c r="L11" s="135">
        <f t="shared" si="1"/>
        <v>0</v>
      </c>
      <c r="M11" s="135">
        <f t="shared" si="1"/>
        <v>0</v>
      </c>
    </row>
    <row r="12" spans="3:13" ht="13.5" customHeight="1" x14ac:dyDescent="0.3">
      <c r="C12" s="167"/>
      <c r="D12" s="170"/>
      <c r="E12" s="173">
        <v>0</v>
      </c>
      <c r="F12" s="161" t="s">
        <v>100</v>
      </c>
      <c r="G12" s="154" t="s">
        <v>14</v>
      </c>
      <c r="H12" s="40">
        <f>SUM(I12:M12)</f>
        <v>0</v>
      </c>
      <c r="I12" s="131">
        <f>'App E - Proposed Staff Schedule'!K12</f>
        <v>0</v>
      </c>
      <c r="J12" s="131">
        <f>I12</f>
        <v>0</v>
      </c>
      <c r="K12" s="131">
        <f>J12</f>
        <v>0</v>
      </c>
      <c r="L12" s="131">
        <f>K12</f>
        <v>0</v>
      </c>
      <c r="M12" s="131">
        <f>L12</f>
        <v>0</v>
      </c>
    </row>
    <row r="13" spans="3:13" ht="15.75" customHeight="1" x14ac:dyDescent="0.3">
      <c r="C13" s="168"/>
      <c r="D13" s="171"/>
      <c r="E13" s="174"/>
      <c r="F13" s="162"/>
      <c r="G13" s="152" t="s">
        <v>15</v>
      </c>
      <c r="H13" s="122">
        <f>IFERROR(H14/H12,0)</f>
        <v>0</v>
      </c>
      <c r="I13" s="122">
        <f>'App E - Proposed Staff Schedule'!L12</f>
        <v>0</v>
      </c>
      <c r="J13" s="133">
        <v>0</v>
      </c>
      <c r="K13" s="133">
        <v>0</v>
      </c>
      <c r="L13" s="133">
        <v>0</v>
      </c>
      <c r="M13" s="133">
        <v>0</v>
      </c>
    </row>
    <row r="14" spans="3:13" ht="15.75" customHeight="1" x14ac:dyDescent="0.3">
      <c r="C14" s="169"/>
      <c r="D14" s="172"/>
      <c r="E14" s="175"/>
      <c r="F14" s="41" t="s">
        <v>19</v>
      </c>
      <c r="G14" s="42"/>
      <c r="H14" s="135">
        <f>SUM(I14:M14)</f>
        <v>0</v>
      </c>
      <c r="I14" s="135">
        <f>'App E - Proposed Staff Schedule'!M12</f>
        <v>0</v>
      </c>
      <c r="J14" s="135">
        <f>J12*J13</f>
        <v>0</v>
      </c>
      <c r="K14" s="135">
        <f t="shared" ref="K14:M14" si="2">K12*K13</f>
        <v>0</v>
      </c>
      <c r="L14" s="135">
        <f t="shared" si="2"/>
        <v>0</v>
      </c>
      <c r="M14" s="135">
        <f t="shared" si="2"/>
        <v>0</v>
      </c>
    </row>
    <row r="15" spans="3:13" x14ac:dyDescent="0.3">
      <c r="C15" s="167"/>
      <c r="D15" s="170"/>
      <c r="E15" s="173">
        <v>0</v>
      </c>
      <c r="F15" s="161" t="s">
        <v>101</v>
      </c>
      <c r="G15" s="154" t="s">
        <v>14</v>
      </c>
      <c r="H15" s="40">
        <f>SUM(I15:M15)</f>
        <v>0</v>
      </c>
      <c r="I15" s="131">
        <f>'App E - Proposed Staff Schedule'!K21</f>
        <v>0</v>
      </c>
      <c r="J15" s="131">
        <f>I15</f>
        <v>0</v>
      </c>
      <c r="K15" s="131">
        <f>J15</f>
        <v>0</v>
      </c>
      <c r="L15" s="131">
        <f>K15</f>
        <v>0</v>
      </c>
      <c r="M15" s="131">
        <f>L15</f>
        <v>0</v>
      </c>
    </row>
    <row r="16" spans="3:13" x14ac:dyDescent="0.3">
      <c r="C16" s="168"/>
      <c r="D16" s="171"/>
      <c r="E16" s="174"/>
      <c r="F16" s="162"/>
      <c r="G16" s="152" t="s">
        <v>15</v>
      </c>
      <c r="H16" s="122">
        <f>IFERROR(H17/H15,0)</f>
        <v>0</v>
      </c>
      <c r="I16" s="122">
        <f>'App E - Proposed Staff Schedule'!L21</f>
        <v>0</v>
      </c>
      <c r="J16" s="133">
        <v>0</v>
      </c>
      <c r="K16" s="133">
        <v>0</v>
      </c>
      <c r="L16" s="133">
        <v>0</v>
      </c>
      <c r="M16" s="133">
        <v>0</v>
      </c>
    </row>
    <row r="17" spans="3:13" x14ac:dyDescent="0.3">
      <c r="C17" s="169"/>
      <c r="D17" s="172"/>
      <c r="E17" s="175"/>
      <c r="F17" s="41" t="s">
        <v>20</v>
      </c>
      <c r="G17" s="42"/>
      <c r="H17" s="135">
        <f>SUM(I17:M17)</f>
        <v>0</v>
      </c>
      <c r="I17" s="135">
        <f>'App E - Proposed Staff Schedule'!M21</f>
        <v>0</v>
      </c>
      <c r="J17" s="135">
        <f t="shared" ref="J17:M17" si="3">J15*J16</f>
        <v>0</v>
      </c>
      <c r="K17" s="135">
        <f t="shared" si="3"/>
        <v>0</v>
      </c>
      <c r="L17" s="135">
        <f t="shared" si="3"/>
        <v>0</v>
      </c>
      <c r="M17" s="135">
        <f t="shared" si="3"/>
        <v>0</v>
      </c>
    </row>
    <row r="18" spans="3:13" x14ac:dyDescent="0.3">
      <c r="F18" s="41"/>
      <c r="G18" s="42"/>
      <c r="H18" s="44"/>
      <c r="I18" s="44"/>
      <c r="J18" s="44"/>
      <c r="K18" s="44"/>
      <c r="L18" s="44"/>
      <c r="M18" s="44"/>
    </row>
    <row r="19" spans="3:13" x14ac:dyDescent="0.3">
      <c r="F19" s="45" t="s">
        <v>21</v>
      </c>
      <c r="G19" s="46"/>
      <c r="H19" s="123">
        <f>H8+H11+H17+H14</f>
        <v>0</v>
      </c>
      <c r="I19" s="123">
        <f t="shared" ref="I19:M19" si="4">I8+I11+I17+I14</f>
        <v>0</v>
      </c>
      <c r="J19" s="123">
        <f t="shared" si="4"/>
        <v>0</v>
      </c>
      <c r="K19" s="123">
        <f t="shared" si="4"/>
        <v>0</v>
      </c>
      <c r="L19" s="123">
        <f t="shared" si="4"/>
        <v>0</v>
      </c>
      <c r="M19" s="123">
        <f>M8+M11+M17+M14</f>
        <v>0</v>
      </c>
    </row>
    <row r="20" spans="3:13" x14ac:dyDescent="0.3">
      <c r="F20" s="47"/>
      <c r="G20" s="46"/>
      <c r="H20" s="48"/>
      <c r="I20" s="48"/>
      <c r="J20" s="48"/>
      <c r="K20" s="48"/>
      <c r="L20" s="48"/>
      <c r="M20" s="48"/>
    </row>
    <row r="21" spans="3:13" x14ac:dyDescent="0.3">
      <c r="C21" s="3"/>
      <c r="D21" s="3"/>
      <c r="E21" s="3"/>
      <c r="F21" s="49" t="s">
        <v>22</v>
      </c>
      <c r="G21" s="42"/>
      <c r="H21" s="43">
        <f>H6+H9+H15+H12</f>
        <v>0</v>
      </c>
      <c r="I21" s="43">
        <f t="shared" ref="I21:M21" si="5">I6+I9+I15+I12</f>
        <v>0</v>
      </c>
      <c r="J21" s="43">
        <f t="shared" si="5"/>
        <v>0</v>
      </c>
      <c r="K21" s="43">
        <f t="shared" si="5"/>
        <v>0</v>
      </c>
      <c r="L21" s="43">
        <f t="shared" si="5"/>
        <v>0</v>
      </c>
      <c r="M21" s="43">
        <f>M6+M9+M15+M12</f>
        <v>0</v>
      </c>
    </row>
    <row r="23" spans="3:13" x14ac:dyDescent="0.3">
      <c r="F23" s="50" t="s">
        <v>23</v>
      </c>
      <c r="G23" s="51"/>
      <c r="H23" s="52"/>
      <c r="I23" s="104"/>
      <c r="J23" s="104"/>
      <c r="K23" s="104"/>
      <c r="L23" s="104"/>
      <c r="M23" s="104"/>
    </row>
    <row r="24" spans="3:13" ht="13.5" customHeight="1" x14ac:dyDescent="0.3">
      <c r="F24" s="53" t="s">
        <v>24</v>
      </c>
      <c r="G24" s="124" t="str">
        <f>IFERROR(H24/$H$19,"")</f>
        <v/>
      </c>
      <c r="H24" s="125">
        <f>SUM(I24:M24)</f>
        <v>0</v>
      </c>
      <c r="I24" s="133">
        <v>0</v>
      </c>
      <c r="J24" s="133">
        <v>0</v>
      </c>
      <c r="K24" s="133">
        <v>0</v>
      </c>
      <c r="L24" s="133">
        <v>0</v>
      </c>
      <c r="M24" s="133">
        <v>0</v>
      </c>
    </row>
    <row r="25" spans="3:13" x14ac:dyDescent="0.3">
      <c r="F25" s="53" t="s">
        <v>25</v>
      </c>
      <c r="G25" s="124" t="str">
        <f>IFERROR(H25/$H$19,"")</f>
        <v/>
      </c>
      <c r="H25" s="125">
        <f>SUM(I25:M25)</f>
        <v>0</v>
      </c>
      <c r="I25" s="133">
        <v>0</v>
      </c>
      <c r="J25" s="133">
        <v>0</v>
      </c>
      <c r="K25" s="133">
        <v>0</v>
      </c>
      <c r="L25" s="133">
        <v>0</v>
      </c>
      <c r="M25" s="133">
        <v>0</v>
      </c>
    </row>
    <row r="26" spans="3:13" x14ac:dyDescent="0.3">
      <c r="F26" s="152" t="s">
        <v>26</v>
      </c>
      <c r="G26" s="126" t="str">
        <f>IFERROR(H26/$H$19,"")</f>
        <v/>
      </c>
      <c r="H26" s="125">
        <f>SUM(I26:M26)</f>
        <v>0</v>
      </c>
      <c r="I26" s="133">
        <v>0</v>
      </c>
      <c r="J26" s="133">
        <v>0</v>
      </c>
      <c r="K26" s="133">
        <v>0</v>
      </c>
      <c r="L26" s="133">
        <v>0</v>
      </c>
      <c r="M26" s="133">
        <v>0</v>
      </c>
    </row>
    <row r="27" spans="3:13" x14ac:dyDescent="0.3">
      <c r="F27" s="47"/>
      <c r="G27" s="54"/>
      <c r="H27" s="44"/>
      <c r="I27" s="105"/>
      <c r="J27" s="105"/>
      <c r="K27" s="105"/>
      <c r="L27" s="105"/>
      <c r="M27" s="105"/>
    </row>
    <row r="28" spans="3:13" x14ac:dyDescent="0.3">
      <c r="F28" s="45" t="s">
        <v>27</v>
      </c>
      <c r="G28" s="46"/>
      <c r="H28" s="123">
        <f>SUM(H24:H26)</f>
        <v>0</v>
      </c>
      <c r="I28" s="123">
        <f>SUM(I24:I26)</f>
        <v>0</v>
      </c>
      <c r="J28" s="123">
        <f>SUM(J24:J26)</f>
        <v>0</v>
      </c>
      <c r="K28" s="123">
        <f>SUM(K24:K26)</f>
        <v>0</v>
      </c>
      <c r="L28" s="123">
        <f t="shared" ref="L28:M28" si="6">SUM(L24:L26)</f>
        <v>0</v>
      </c>
      <c r="M28" s="123">
        <f t="shared" si="6"/>
        <v>0</v>
      </c>
    </row>
    <row r="29" spans="3:13" x14ac:dyDescent="0.3">
      <c r="F29" s="47"/>
      <c r="G29" s="46"/>
      <c r="H29" s="48"/>
      <c r="I29" s="48"/>
      <c r="J29" s="48"/>
      <c r="K29" s="48"/>
      <c r="L29" s="48"/>
      <c r="M29" s="48"/>
    </row>
    <row r="30" spans="3:13" ht="14.25" thickBot="1" x14ac:dyDescent="0.35">
      <c r="F30" s="190" t="s">
        <v>28</v>
      </c>
      <c r="G30" s="191"/>
      <c r="H30" s="192">
        <f>H19+H28</f>
        <v>0</v>
      </c>
      <c r="I30" s="192">
        <f t="shared" ref="I30:M30" si="7">I19+I28</f>
        <v>0</v>
      </c>
      <c r="J30" s="192">
        <f t="shared" si="7"/>
        <v>0</v>
      </c>
      <c r="K30" s="192">
        <f t="shared" si="7"/>
        <v>0</v>
      </c>
      <c r="L30" s="192">
        <f t="shared" si="7"/>
        <v>0</v>
      </c>
      <c r="M30" s="192">
        <f t="shared" si="7"/>
        <v>0</v>
      </c>
    </row>
    <row r="31" spans="3:13" ht="14.25" thickTop="1" x14ac:dyDescent="0.3">
      <c r="F31" s="193"/>
      <c r="G31" s="193"/>
      <c r="H31" s="194"/>
      <c r="I31" s="194"/>
      <c r="J31" s="194"/>
      <c r="K31" s="194"/>
      <c r="L31" s="194"/>
      <c r="M31" s="194"/>
    </row>
    <row r="32" spans="3:13" x14ac:dyDescent="0.3">
      <c r="F32" s="55" t="s">
        <v>29</v>
      </c>
      <c r="G32" s="23"/>
      <c r="H32" s="56"/>
      <c r="I32" s="57"/>
      <c r="J32" s="57"/>
      <c r="K32" s="58"/>
      <c r="L32" s="58"/>
      <c r="M32" s="57"/>
    </row>
    <row r="33" spans="6:13" x14ac:dyDescent="0.3">
      <c r="F33" s="12" t="s">
        <v>97</v>
      </c>
      <c r="G33" s="59"/>
      <c r="H33" s="127">
        <f>SUM(I33:M33)</f>
        <v>0</v>
      </c>
      <c r="I33" s="133">
        <v>0</v>
      </c>
      <c r="J33" s="133">
        <v>0</v>
      </c>
      <c r="K33" s="133">
        <v>0</v>
      </c>
      <c r="L33" s="133">
        <v>0</v>
      </c>
      <c r="M33" s="133">
        <v>0</v>
      </c>
    </row>
    <row r="34" spans="6:13" x14ac:dyDescent="0.3">
      <c r="F34" s="12" t="s">
        <v>30</v>
      </c>
      <c r="G34" s="12"/>
      <c r="H34" s="127">
        <f t="shared" ref="H34:H40" si="8">SUM(I34:M34)</f>
        <v>0</v>
      </c>
      <c r="I34" s="133">
        <v>0</v>
      </c>
      <c r="J34" s="133">
        <v>0</v>
      </c>
      <c r="K34" s="133">
        <v>0</v>
      </c>
      <c r="L34" s="133">
        <v>0</v>
      </c>
      <c r="M34" s="133">
        <v>0</v>
      </c>
    </row>
    <row r="35" spans="6:13" x14ac:dyDescent="0.3">
      <c r="F35" s="12" t="s">
        <v>96</v>
      </c>
      <c r="G35" s="12"/>
      <c r="H35" s="127">
        <f t="shared" si="8"/>
        <v>0</v>
      </c>
      <c r="I35" s="133">
        <v>0</v>
      </c>
      <c r="J35" s="133">
        <v>0</v>
      </c>
      <c r="K35" s="133">
        <v>0</v>
      </c>
      <c r="L35" s="133">
        <v>0</v>
      </c>
      <c r="M35" s="133">
        <v>0</v>
      </c>
    </row>
    <row r="36" spans="6:13" x14ac:dyDescent="0.3">
      <c r="F36" s="12" t="s">
        <v>31</v>
      </c>
      <c r="G36" s="12"/>
      <c r="H36" s="127">
        <f t="shared" si="8"/>
        <v>0</v>
      </c>
      <c r="I36" s="133">
        <v>0</v>
      </c>
      <c r="J36" s="133">
        <v>0</v>
      </c>
      <c r="K36" s="133">
        <v>0</v>
      </c>
      <c r="L36" s="133">
        <v>0</v>
      </c>
      <c r="M36" s="133">
        <v>0</v>
      </c>
    </row>
    <row r="37" spans="6:13" x14ac:dyDescent="0.3">
      <c r="F37" s="12" t="s">
        <v>32</v>
      </c>
      <c r="G37" s="12"/>
      <c r="H37" s="127">
        <f t="shared" si="8"/>
        <v>0</v>
      </c>
      <c r="I37" s="133">
        <v>0</v>
      </c>
      <c r="J37" s="133">
        <v>0</v>
      </c>
      <c r="K37" s="133">
        <v>0</v>
      </c>
      <c r="L37" s="133">
        <v>0</v>
      </c>
      <c r="M37" s="133">
        <v>0</v>
      </c>
    </row>
    <row r="38" spans="6:13" x14ac:dyDescent="0.3">
      <c r="F38" s="12" t="s">
        <v>33</v>
      </c>
      <c r="G38" s="12"/>
      <c r="H38" s="127">
        <f t="shared" si="8"/>
        <v>0</v>
      </c>
      <c r="I38" s="133">
        <v>0</v>
      </c>
      <c r="J38" s="133">
        <v>0</v>
      </c>
      <c r="K38" s="133">
        <v>0</v>
      </c>
      <c r="L38" s="133">
        <v>0</v>
      </c>
      <c r="M38" s="133">
        <v>0</v>
      </c>
    </row>
    <row r="39" spans="6:13" x14ac:dyDescent="0.3">
      <c r="F39" s="12" t="s">
        <v>34</v>
      </c>
      <c r="G39" s="12"/>
      <c r="H39" s="127">
        <f t="shared" si="8"/>
        <v>0</v>
      </c>
      <c r="I39" s="133">
        <v>0</v>
      </c>
      <c r="J39" s="133">
        <v>0</v>
      </c>
      <c r="K39" s="133">
        <v>0</v>
      </c>
      <c r="L39" s="133">
        <v>0</v>
      </c>
      <c r="M39" s="133">
        <v>0</v>
      </c>
    </row>
    <row r="40" spans="6:13" x14ac:dyDescent="0.3">
      <c r="F40" s="12" t="s">
        <v>35</v>
      </c>
      <c r="G40" s="12"/>
      <c r="H40" s="127">
        <f t="shared" si="8"/>
        <v>0</v>
      </c>
      <c r="I40" s="133">
        <v>0</v>
      </c>
      <c r="J40" s="133">
        <v>0</v>
      </c>
      <c r="K40" s="133">
        <v>0</v>
      </c>
      <c r="L40" s="133">
        <v>0</v>
      </c>
      <c r="M40" s="133">
        <v>0</v>
      </c>
    </row>
    <row r="41" spans="6:13" x14ac:dyDescent="0.3">
      <c r="F41" s="60" t="s">
        <v>36</v>
      </c>
      <c r="G41" s="107"/>
      <c r="H41" s="127">
        <f t="shared" ref="H41" si="9">SUM(I41:M41)</f>
        <v>0</v>
      </c>
      <c r="I41" s="133">
        <v>0</v>
      </c>
      <c r="J41" s="133">
        <v>0</v>
      </c>
      <c r="K41" s="133">
        <v>0</v>
      </c>
      <c r="L41" s="133">
        <v>0</v>
      </c>
      <c r="M41" s="133">
        <v>0</v>
      </c>
    </row>
    <row r="42" spans="6:13" x14ac:dyDescent="0.3">
      <c r="F42" s="61"/>
      <c r="G42" s="62"/>
      <c r="H42" s="63"/>
      <c r="I42" s="63"/>
      <c r="J42" s="63"/>
      <c r="K42" s="63"/>
      <c r="L42" s="63"/>
      <c r="M42" s="63"/>
    </row>
    <row r="43" spans="6:13" x14ac:dyDescent="0.3">
      <c r="F43" s="64" t="s">
        <v>37</v>
      </c>
      <c r="G43" s="62"/>
      <c r="H43" s="123">
        <f>SUM(H33:H41)</f>
        <v>0</v>
      </c>
      <c r="I43" s="123">
        <f>SUM(I33:I41)</f>
        <v>0</v>
      </c>
      <c r="J43" s="123">
        <f>SUM(J33:J41)</f>
        <v>0</v>
      </c>
      <c r="K43" s="123">
        <f>SUM(K33:K41)</f>
        <v>0</v>
      </c>
      <c r="L43" s="123">
        <f>SUM(L33:L41)</f>
        <v>0</v>
      </c>
      <c r="M43" s="123">
        <f>SUM(M33:M41)</f>
        <v>0</v>
      </c>
    </row>
    <row r="44" spans="6:13" x14ac:dyDescent="0.3">
      <c r="F44" s="65"/>
      <c r="G44" s="66"/>
      <c r="H44" s="67"/>
      <c r="I44" s="67"/>
      <c r="J44" s="67"/>
      <c r="K44" s="67"/>
      <c r="L44" s="67"/>
      <c r="M44" s="67"/>
    </row>
    <row r="45" spans="6:13" x14ac:dyDescent="0.3">
      <c r="F45" s="55" t="s">
        <v>38</v>
      </c>
      <c r="G45" s="23"/>
      <c r="H45" s="56"/>
      <c r="I45" s="57"/>
      <c r="J45" s="57"/>
      <c r="K45" s="58"/>
      <c r="L45" s="58"/>
      <c r="M45" s="57"/>
    </row>
    <row r="46" spans="6:13" x14ac:dyDescent="0.3">
      <c r="F46" s="157" t="s">
        <v>124</v>
      </c>
      <c r="G46" s="158"/>
      <c r="H46" s="127">
        <f>SUM(I46:M46)</f>
        <v>0</v>
      </c>
      <c r="I46" s="133">
        <v>0</v>
      </c>
      <c r="J46" s="133">
        <v>0</v>
      </c>
      <c r="K46" s="133">
        <v>0</v>
      </c>
      <c r="L46" s="133">
        <v>0</v>
      </c>
      <c r="M46" s="133">
        <v>0</v>
      </c>
    </row>
    <row r="47" spans="6:13" x14ac:dyDescent="0.3">
      <c r="F47" s="157" t="s">
        <v>124</v>
      </c>
      <c r="G47" s="158"/>
      <c r="H47" s="127">
        <f t="shared" ref="H47:H57" si="10">SUM(I47:M47)</f>
        <v>0</v>
      </c>
      <c r="I47" s="133">
        <v>0</v>
      </c>
      <c r="J47" s="133">
        <v>0</v>
      </c>
      <c r="K47" s="133">
        <v>0</v>
      </c>
      <c r="L47" s="133">
        <v>0</v>
      </c>
      <c r="M47" s="133">
        <v>0</v>
      </c>
    </row>
    <row r="48" spans="6:13" x14ac:dyDescent="0.3">
      <c r="F48" s="157" t="s">
        <v>124</v>
      </c>
      <c r="G48" s="158"/>
      <c r="H48" s="127">
        <f t="shared" si="10"/>
        <v>0</v>
      </c>
      <c r="I48" s="133">
        <v>0</v>
      </c>
      <c r="J48" s="133">
        <v>0</v>
      </c>
      <c r="K48" s="133">
        <v>0</v>
      </c>
      <c r="L48" s="133">
        <v>0</v>
      </c>
      <c r="M48" s="133">
        <v>0</v>
      </c>
    </row>
    <row r="49" spans="1:14" x14ac:dyDescent="0.3">
      <c r="F49" s="157" t="s">
        <v>124</v>
      </c>
      <c r="G49" s="158"/>
      <c r="H49" s="127">
        <f t="shared" si="10"/>
        <v>0</v>
      </c>
      <c r="I49" s="133">
        <v>0</v>
      </c>
      <c r="J49" s="133">
        <v>0</v>
      </c>
      <c r="K49" s="133">
        <v>0</v>
      </c>
      <c r="L49" s="133">
        <v>0</v>
      </c>
      <c r="M49" s="133">
        <v>0</v>
      </c>
    </row>
    <row r="50" spans="1:14" x14ac:dyDescent="0.3">
      <c r="F50" s="157" t="s">
        <v>124</v>
      </c>
      <c r="G50" s="158"/>
      <c r="H50" s="127">
        <f t="shared" si="10"/>
        <v>0</v>
      </c>
      <c r="I50" s="133">
        <v>0</v>
      </c>
      <c r="J50" s="133">
        <v>0</v>
      </c>
      <c r="K50" s="133">
        <v>0</v>
      </c>
      <c r="L50" s="133">
        <v>0</v>
      </c>
      <c r="M50" s="133">
        <v>0</v>
      </c>
    </row>
    <row r="51" spans="1:14" x14ac:dyDescent="0.3">
      <c r="F51" s="157" t="s">
        <v>124</v>
      </c>
      <c r="G51" s="158"/>
      <c r="H51" s="127">
        <f t="shared" si="10"/>
        <v>0</v>
      </c>
      <c r="I51" s="133">
        <v>0</v>
      </c>
      <c r="J51" s="133">
        <v>0</v>
      </c>
      <c r="K51" s="133">
        <v>0</v>
      </c>
      <c r="L51" s="133">
        <v>0</v>
      </c>
      <c r="M51" s="133">
        <v>0</v>
      </c>
    </row>
    <row r="52" spans="1:14" x14ac:dyDescent="0.3">
      <c r="F52" s="157" t="s">
        <v>124</v>
      </c>
      <c r="G52" s="158"/>
      <c r="H52" s="127">
        <f t="shared" ref="H52:H56" si="11">SUM(I52:M52)</f>
        <v>0</v>
      </c>
      <c r="I52" s="133">
        <v>0</v>
      </c>
      <c r="J52" s="133">
        <v>0</v>
      </c>
      <c r="K52" s="133">
        <v>0</v>
      </c>
      <c r="L52" s="133">
        <v>0</v>
      </c>
      <c r="M52" s="133">
        <v>0</v>
      </c>
    </row>
    <row r="53" spans="1:14" x14ac:dyDescent="0.3">
      <c r="F53" s="157" t="s">
        <v>124</v>
      </c>
      <c r="G53" s="158"/>
      <c r="H53" s="127">
        <f t="shared" si="11"/>
        <v>0</v>
      </c>
      <c r="I53" s="133">
        <v>0</v>
      </c>
      <c r="J53" s="133">
        <v>0</v>
      </c>
      <c r="K53" s="133">
        <v>0</v>
      </c>
      <c r="L53" s="133">
        <v>0</v>
      </c>
      <c r="M53" s="133">
        <v>0</v>
      </c>
    </row>
    <row r="54" spans="1:14" x14ac:dyDescent="0.3">
      <c r="F54" s="157" t="s">
        <v>124</v>
      </c>
      <c r="G54" s="158"/>
      <c r="H54" s="127">
        <f t="shared" si="11"/>
        <v>0</v>
      </c>
      <c r="I54" s="133">
        <v>0</v>
      </c>
      <c r="J54" s="133">
        <v>0</v>
      </c>
      <c r="K54" s="133">
        <v>0</v>
      </c>
      <c r="L54" s="133">
        <v>0</v>
      </c>
      <c r="M54" s="133">
        <v>0</v>
      </c>
    </row>
    <row r="55" spans="1:14" x14ac:dyDescent="0.3">
      <c r="F55" s="157" t="s">
        <v>124</v>
      </c>
      <c r="G55" s="158"/>
      <c r="H55" s="127">
        <f t="shared" si="11"/>
        <v>0</v>
      </c>
      <c r="I55" s="133">
        <v>0</v>
      </c>
      <c r="J55" s="133">
        <v>0</v>
      </c>
      <c r="K55" s="133">
        <v>0</v>
      </c>
      <c r="L55" s="133">
        <v>0</v>
      </c>
      <c r="M55" s="133">
        <v>0</v>
      </c>
    </row>
    <row r="56" spans="1:14" x14ac:dyDescent="0.3">
      <c r="F56" s="157" t="s">
        <v>124</v>
      </c>
      <c r="G56" s="158"/>
      <c r="H56" s="127">
        <f t="shared" si="11"/>
        <v>0</v>
      </c>
      <c r="I56" s="133">
        <v>0</v>
      </c>
      <c r="J56" s="133">
        <v>0</v>
      </c>
      <c r="K56" s="133">
        <v>0</v>
      </c>
      <c r="L56" s="133">
        <v>0</v>
      </c>
      <c r="M56" s="133">
        <v>0</v>
      </c>
    </row>
    <row r="57" spans="1:14" x14ac:dyDescent="0.3">
      <c r="F57" s="157" t="s">
        <v>124</v>
      </c>
      <c r="G57" s="158"/>
      <c r="H57" s="127">
        <f t="shared" si="10"/>
        <v>0</v>
      </c>
      <c r="I57" s="133">
        <v>0</v>
      </c>
      <c r="J57" s="133">
        <v>0</v>
      </c>
      <c r="K57" s="133">
        <v>0</v>
      </c>
      <c r="L57" s="133">
        <v>0</v>
      </c>
      <c r="M57" s="133">
        <v>0</v>
      </c>
    </row>
    <row r="58" spans="1:14" x14ac:dyDescent="0.3">
      <c r="F58" s="61"/>
      <c r="G58" s="61"/>
      <c r="H58" s="63"/>
      <c r="I58" s="63"/>
      <c r="J58" s="63"/>
      <c r="K58" s="63"/>
      <c r="L58" s="63"/>
      <c r="M58" s="63"/>
    </row>
    <row r="59" spans="1:14" x14ac:dyDescent="0.3">
      <c r="F59" s="64" t="s">
        <v>39</v>
      </c>
      <c r="G59" s="61"/>
      <c r="H59" s="123">
        <f>SUM(H46:H57)</f>
        <v>0</v>
      </c>
      <c r="I59" s="123">
        <f>SUM(I46:I57)</f>
        <v>0</v>
      </c>
      <c r="J59" s="123">
        <f>SUM(J46:J57)</f>
        <v>0</v>
      </c>
      <c r="K59" s="123">
        <f t="shared" ref="K59:M59" si="12">SUM(K46:K57)</f>
        <v>0</v>
      </c>
      <c r="L59" s="123">
        <f t="shared" si="12"/>
        <v>0</v>
      </c>
      <c r="M59" s="123">
        <f t="shared" si="12"/>
        <v>0</v>
      </c>
    </row>
    <row r="60" spans="1:14" x14ac:dyDescent="0.3">
      <c r="F60" s="13"/>
      <c r="G60" s="68"/>
      <c r="H60" s="13"/>
      <c r="I60" s="13"/>
      <c r="J60" s="13"/>
      <c r="K60" s="13"/>
      <c r="L60" s="13"/>
      <c r="M60" s="13"/>
    </row>
    <row r="61" spans="1:14" ht="15" thickBot="1" x14ac:dyDescent="0.35">
      <c r="A61" s="148"/>
      <c r="B61" s="148"/>
      <c r="C61" s="148"/>
      <c r="F61" s="195" t="s">
        <v>40</v>
      </c>
      <c r="G61" s="196"/>
      <c r="H61" s="192">
        <f>H43+H59</f>
        <v>0</v>
      </c>
      <c r="I61" s="192">
        <f t="shared" ref="H61:M61" si="13">I43+I59</f>
        <v>0</v>
      </c>
      <c r="J61" s="192">
        <f t="shared" si="13"/>
        <v>0</v>
      </c>
      <c r="K61" s="192">
        <f t="shared" si="13"/>
        <v>0</v>
      </c>
      <c r="L61" s="192">
        <f t="shared" si="13"/>
        <v>0</v>
      </c>
      <c r="M61" s="192">
        <f t="shared" si="13"/>
        <v>0</v>
      </c>
    </row>
    <row r="62" spans="1:14" ht="15.75" thickTop="1" thickBot="1" x14ac:dyDescent="0.35">
      <c r="A62" s="148"/>
      <c r="B62" s="148"/>
      <c r="C62" s="148"/>
      <c r="F62" s="197"/>
      <c r="G62" s="197"/>
      <c r="H62" s="197"/>
      <c r="I62" s="197"/>
      <c r="J62" s="197"/>
      <c r="K62" s="197"/>
      <c r="L62" s="197"/>
      <c r="M62" s="197"/>
    </row>
    <row r="63" spans="1:14" ht="14.25" x14ac:dyDescent="0.3">
      <c r="A63" s="148"/>
      <c r="B63" s="148"/>
      <c r="C63" s="148"/>
      <c r="D63" s="3"/>
      <c r="E63" s="114"/>
      <c r="F63" s="115"/>
      <c r="G63" s="115"/>
      <c r="H63" s="115"/>
      <c r="I63" s="115"/>
      <c r="J63" s="115"/>
      <c r="K63" s="115"/>
      <c r="L63" s="115"/>
      <c r="M63" s="115"/>
      <c r="N63" s="116"/>
    </row>
    <row r="64" spans="1:14" ht="14.25" x14ac:dyDescent="0.3">
      <c r="A64" s="148"/>
      <c r="B64" s="148"/>
      <c r="C64" s="148"/>
      <c r="D64" s="3"/>
      <c r="E64" s="117"/>
      <c r="F64" s="64" t="s">
        <v>41</v>
      </c>
      <c r="G64" s="70"/>
      <c r="H64" s="128">
        <f>SUM(I64:M64)</f>
        <v>0</v>
      </c>
      <c r="I64" s="134">
        <v>0</v>
      </c>
      <c r="J64" s="134">
        <v>0</v>
      </c>
      <c r="K64" s="134">
        <v>0</v>
      </c>
      <c r="L64" s="134">
        <v>0</v>
      </c>
      <c r="M64" s="134">
        <v>0</v>
      </c>
      <c r="N64" s="118"/>
    </row>
    <row r="65" spans="1:14" ht="15" thickBot="1" x14ac:dyDescent="0.35">
      <c r="A65" s="148"/>
      <c r="B65" s="148"/>
      <c r="C65" s="148"/>
      <c r="D65" s="3"/>
      <c r="E65" s="119"/>
      <c r="F65" s="120"/>
      <c r="G65" s="120"/>
      <c r="H65" s="120"/>
      <c r="I65" s="120"/>
      <c r="J65" s="120"/>
      <c r="K65" s="120"/>
      <c r="L65" s="120"/>
      <c r="M65" s="120"/>
      <c r="N65" s="121"/>
    </row>
    <row r="66" spans="1:14" ht="14.25" x14ac:dyDescent="0.3">
      <c r="A66" s="148"/>
      <c r="B66" s="148"/>
      <c r="C66" s="148"/>
    </row>
    <row r="67" spans="1:14" x14ac:dyDescent="0.3">
      <c r="F67" s="69" t="s">
        <v>42</v>
      </c>
      <c r="G67" s="23"/>
      <c r="H67" s="123">
        <f>H30+H61+H64</f>
        <v>0</v>
      </c>
      <c r="I67" s="123">
        <f>I30+I61+I64</f>
        <v>0</v>
      </c>
      <c r="J67" s="123">
        <f>J30+J61+J64</f>
        <v>0</v>
      </c>
      <c r="K67" s="123">
        <f>K30+K61+K64</f>
        <v>0</v>
      </c>
      <c r="L67" s="123">
        <f>L30+L61+L64</f>
        <v>0</v>
      </c>
      <c r="M67" s="123">
        <f>M30+M61+M64</f>
        <v>0</v>
      </c>
    </row>
    <row r="69" spans="1:14" s="74" customFormat="1" ht="14.25" x14ac:dyDescent="0.3">
      <c r="C69" s="148"/>
      <c r="D69" s="148"/>
      <c r="E69" s="148"/>
      <c r="F69" s="71" t="s">
        <v>43</v>
      </c>
      <c r="G69" s="72"/>
      <c r="H69" s="73"/>
      <c r="I69" s="73"/>
      <c r="J69" s="73"/>
      <c r="K69" s="73"/>
    </row>
    <row r="70" spans="1:14" s="74" customFormat="1" ht="14.25" x14ac:dyDescent="0.3">
      <c r="C70" s="148"/>
      <c r="D70" s="148"/>
      <c r="E70" s="148"/>
      <c r="F70" s="160" t="s">
        <v>44</v>
      </c>
      <c r="G70" s="160"/>
      <c r="H70" s="160"/>
      <c r="I70" s="160"/>
      <c r="J70" s="160"/>
      <c r="K70" s="160"/>
    </row>
    <row r="71" spans="1:14" s="74" customFormat="1" ht="14.25" x14ac:dyDescent="0.3">
      <c r="C71" s="148"/>
      <c r="D71" s="148"/>
      <c r="E71" s="148"/>
      <c r="F71" s="159" t="s">
        <v>98</v>
      </c>
      <c r="G71" s="159"/>
      <c r="H71" s="159"/>
      <c r="I71" s="159"/>
      <c r="J71" s="159"/>
      <c r="K71" s="159"/>
      <c r="L71" s="159"/>
      <c r="M71" s="159"/>
    </row>
    <row r="72" spans="1:14" x14ac:dyDescent="0.3">
      <c r="F72" s="106" t="s">
        <v>45</v>
      </c>
      <c r="H72" s="32"/>
      <c r="J72" s="75"/>
    </row>
    <row r="73" spans="1:14" x14ac:dyDescent="0.3">
      <c r="F73" s="106" t="s">
        <v>46</v>
      </c>
      <c r="H73" s="132"/>
      <c r="J73" s="76"/>
    </row>
    <row r="74" spans="1:14" x14ac:dyDescent="0.3">
      <c r="F74" s="30"/>
    </row>
    <row r="82" ht="11.1" customHeight="1" x14ac:dyDescent="0.3"/>
    <row r="83" ht="11.1" customHeight="1" x14ac:dyDescent="0.3"/>
    <row r="84" ht="11.1" customHeight="1" x14ac:dyDescent="0.3"/>
    <row r="85" ht="11.1" customHeight="1" x14ac:dyDescent="0.3"/>
    <row r="86" ht="11.1" customHeight="1" x14ac:dyDescent="0.3"/>
    <row r="87" ht="11.1" customHeight="1" x14ac:dyDescent="0.3"/>
    <row r="88" ht="11.1" customHeight="1" x14ac:dyDescent="0.3"/>
    <row r="89" ht="11.1" customHeight="1" x14ac:dyDescent="0.3"/>
    <row r="90" ht="11.1" customHeight="1" x14ac:dyDescent="0.3"/>
    <row r="91" ht="11.1" customHeight="1" x14ac:dyDescent="0.3"/>
    <row r="92" ht="11.1" customHeight="1" x14ac:dyDescent="0.3"/>
    <row r="93" ht="11.1" customHeight="1" x14ac:dyDescent="0.3"/>
    <row r="94" ht="11.1" customHeight="1" x14ac:dyDescent="0.3"/>
    <row r="95" ht="11.1" customHeight="1" x14ac:dyDescent="0.3"/>
    <row r="96" ht="11.1" customHeight="1" x14ac:dyDescent="0.3"/>
    <row r="97" ht="11.1" customHeight="1" x14ac:dyDescent="0.3"/>
    <row r="98" ht="11.1" customHeight="1" x14ac:dyDescent="0.3"/>
    <row r="99" ht="11.1" customHeight="1" x14ac:dyDescent="0.3"/>
    <row r="100" ht="11.1" customHeight="1" x14ac:dyDescent="0.3"/>
    <row r="101" ht="11.1" customHeight="1" x14ac:dyDescent="0.3"/>
    <row r="102" ht="11.1" customHeight="1" x14ac:dyDescent="0.3"/>
  </sheetData>
  <protectedRanges>
    <protectedRange sqref="G2:K2 I46:M57 I64:M64 I24:M26 I6:M7 I9:M10 I12:M13 I33:M41 I15:M16 F46:G57" name="Range3"/>
  </protectedRanges>
  <mergeCells count="33">
    <mergeCell ref="C12:C14"/>
    <mergeCell ref="D12:D14"/>
    <mergeCell ref="C15:C17"/>
    <mergeCell ref="D15:D17"/>
    <mergeCell ref="E6:E8"/>
    <mergeCell ref="E9:E11"/>
    <mergeCell ref="E12:E14"/>
    <mergeCell ref="E15:E17"/>
    <mergeCell ref="G2:K2"/>
    <mergeCell ref="F53:G53"/>
    <mergeCell ref="C3:D4"/>
    <mergeCell ref="C6:C8"/>
    <mergeCell ref="D6:D8"/>
    <mergeCell ref="F52:G52"/>
    <mergeCell ref="F49:G49"/>
    <mergeCell ref="F50:G50"/>
    <mergeCell ref="F51:G51"/>
    <mergeCell ref="C9:C11"/>
    <mergeCell ref="D9:D11"/>
    <mergeCell ref="F57:G57"/>
    <mergeCell ref="F71:M71"/>
    <mergeCell ref="F70:K70"/>
    <mergeCell ref="F12:F13"/>
    <mergeCell ref="F4:M4"/>
    <mergeCell ref="F6:F7"/>
    <mergeCell ref="F9:F10"/>
    <mergeCell ref="F15:F16"/>
    <mergeCell ref="F46:G46"/>
    <mergeCell ref="F47:G47"/>
    <mergeCell ref="F48:G48"/>
    <mergeCell ref="F54:G54"/>
    <mergeCell ref="F55:G55"/>
    <mergeCell ref="F56:G56"/>
  </mergeCells>
  <pageMargins left="0.7" right="0.7" top="0.75" bottom="0.75" header="0.3" footer="0.3"/>
  <pageSetup scale="51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47625</xdr:colOff>
                    <xdr:row>5</xdr:row>
                    <xdr:rowOff>123825</xdr:rowOff>
                  </from>
                  <to>
                    <xdr:col>3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57150</xdr:colOff>
                    <xdr:row>5</xdr:row>
                    <xdr:rowOff>123825</xdr:rowOff>
                  </from>
                  <to>
                    <xdr:col>4</xdr:col>
                    <xdr:colOff>19050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47625</xdr:colOff>
                    <xdr:row>8</xdr:row>
                    <xdr:rowOff>123825</xdr:rowOff>
                  </from>
                  <to>
                    <xdr:col>3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57150</xdr:colOff>
                    <xdr:row>8</xdr:row>
                    <xdr:rowOff>123825</xdr:rowOff>
                  </from>
                  <to>
                    <xdr:col>4</xdr:col>
                    <xdr:colOff>19050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47625</xdr:colOff>
                    <xdr:row>11</xdr:row>
                    <xdr:rowOff>123825</xdr:rowOff>
                  </from>
                  <to>
                    <xdr:col>3</xdr:col>
                    <xdr:colOff>9525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57150</xdr:colOff>
                    <xdr:row>11</xdr:row>
                    <xdr:rowOff>123825</xdr:rowOff>
                  </from>
                  <to>
                    <xdr:col>4</xdr:col>
                    <xdr:colOff>19050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47625</xdr:colOff>
                    <xdr:row>14</xdr:row>
                    <xdr:rowOff>123825</xdr:rowOff>
                  </from>
                  <to>
                    <xdr:col>3</xdr:col>
                    <xdr:colOff>9525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3</xdr:col>
                    <xdr:colOff>57150</xdr:colOff>
                    <xdr:row>14</xdr:row>
                    <xdr:rowOff>123825</xdr:rowOff>
                  </from>
                  <to>
                    <xdr:col>4</xdr:col>
                    <xdr:colOff>19050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FFB06-344C-4835-810F-7C172890D6EE}">
  <dimension ref="B5:H23"/>
  <sheetViews>
    <sheetView workbookViewId="0"/>
  </sheetViews>
  <sheetFormatPr defaultColWidth="8.85546875" defaultRowHeight="13.5" x14ac:dyDescent="0.25"/>
  <cols>
    <col min="1" max="1" width="6" style="77" customWidth="1"/>
    <col min="2" max="2" width="3.42578125" style="77" customWidth="1"/>
    <col min="3" max="3" width="40.42578125" style="77" customWidth="1"/>
    <col min="4" max="8" width="11.42578125" style="77" customWidth="1"/>
    <col min="9" max="16384" width="8.85546875" style="77"/>
  </cols>
  <sheetData>
    <row r="5" spans="2:8" ht="14.25" x14ac:dyDescent="0.25">
      <c r="B5" s="176" t="s">
        <v>47</v>
      </c>
      <c r="C5" s="177"/>
      <c r="D5" s="177"/>
      <c r="E5" s="177"/>
      <c r="F5" s="177"/>
      <c r="G5" s="177"/>
      <c r="H5" s="178"/>
    </row>
    <row r="6" spans="2:8" x14ac:dyDescent="0.25">
      <c r="B6" s="78"/>
      <c r="C6" s="78"/>
      <c r="D6" s="78"/>
      <c r="E6" s="78"/>
      <c r="F6" s="78"/>
    </row>
    <row r="7" spans="2:8" x14ac:dyDescent="0.25">
      <c r="B7" s="179" t="s">
        <v>48</v>
      </c>
      <c r="C7" s="180"/>
      <c r="D7" s="79" t="str">
        <f>'App C - Operating Budget'!G2</f>
        <v>ENTER COMPANY NAME HERE</v>
      </c>
      <c r="E7" s="79"/>
      <c r="F7" s="79"/>
      <c r="G7" s="79"/>
      <c r="H7" s="80"/>
    </row>
    <row r="9" spans="2:8" x14ac:dyDescent="0.25">
      <c r="B9" s="81" t="s">
        <v>49</v>
      </c>
      <c r="C9" s="81"/>
      <c r="D9" s="82" t="s">
        <v>9</v>
      </c>
      <c r="E9" s="82" t="s">
        <v>10</v>
      </c>
      <c r="F9" s="82" t="s">
        <v>11</v>
      </c>
      <c r="G9" s="82" t="s">
        <v>12</v>
      </c>
      <c r="H9" s="82" t="s">
        <v>13</v>
      </c>
    </row>
    <row r="10" spans="2:8" ht="15.75" x14ac:dyDescent="0.25">
      <c r="B10" s="83" t="s">
        <v>50</v>
      </c>
      <c r="C10" s="83"/>
      <c r="D10" s="84">
        <f>IFERROR('App C - Operating Budget'!I24/'App C - Operating Budget'!I19,0)</f>
        <v>0</v>
      </c>
      <c r="E10" s="84">
        <f>IFERROR('App C - Operating Budget'!J24/'App C - Operating Budget'!J19,0)</f>
        <v>0</v>
      </c>
      <c r="F10" s="84">
        <f>IFERROR('App C - Operating Budget'!K24/'App C - Operating Budget'!K19,0)</f>
        <v>0</v>
      </c>
      <c r="G10" s="84">
        <f>IFERROR('App C - Operating Budget'!L24/'App C - Operating Budget'!L19,0)</f>
        <v>0</v>
      </c>
      <c r="H10" s="84">
        <f>IFERROR('App C - Operating Budget'!M24/'App C - Operating Budget'!M19,0)</f>
        <v>0</v>
      </c>
    </row>
    <row r="11" spans="2:8" ht="15.75" x14ac:dyDescent="0.25">
      <c r="B11" s="83" t="s">
        <v>51</v>
      </c>
      <c r="C11" s="83"/>
      <c r="D11" s="84">
        <f>IFERROR('App C - Operating Budget'!I26/'App C - Operating Budget'!I19,0)</f>
        <v>0</v>
      </c>
      <c r="E11" s="84">
        <f>IFERROR('App C - Operating Budget'!J26/'App C - Operating Budget'!J19,0)</f>
        <v>0</v>
      </c>
      <c r="F11" s="84">
        <f>IFERROR('App C - Operating Budget'!K26/'App C - Operating Budget'!K19,0)</f>
        <v>0</v>
      </c>
      <c r="G11" s="84">
        <f>IFERROR('App C - Operating Budget'!L26/'App C - Operating Budget'!L19,0)</f>
        <v>0</v>
      </c>
      <c r="H11" s="84">
        <f>IFERROR('App C - Operating Budget'!M26/'App C - Operating Budget'!M19,0)</f>
        <v>0</v>
      </c>
    </row>
    <row r="12" spans="2:8" ht="15.75" x14ac:dyDescent="0.25">
      <c r="B12" s="83" t="s">
        <v>102</v>
      </c>
      <c r="C12" s="83"/>
      <c r="D12" s="129">
        <f>'App C - Operating Budget'!I33</f>
        <v>0</v>
      </c>
      <c r="E12" s="129">
        <f>'App C - Operating Budget'!J33</f>
        <v>0</v>
      </c>
      <c r="F12" s="129">
        <f>'App C - Operating Budget'!K33</f>
        <v>0</v>
      </c>
      <c r="G12" s="129">
        <f>'App C - Operating Budget'!L33</f>
        <v>0</v>
      </c>
      <c r="H12" s="129">
        <f>'App C - Operating Budget'!M33</f>
        <v>0</v>
      </c>
    </row>
    <row r="13" spans="2:8" ht="15.75" x14ac:dyDescent="0.25">
      <c r="B13" s="83" t="s">
        <v>52</v>
      </c>
      <c r="C13" s="83"/>
      <c r="D13" s="137">
        <v>0</v>
      </c>
      <c r="E13" s="137">
        <v>0</v>
      </c>
      <c r="F13" s="138">
        <v>0</v>
      </c>
      <c r="G13" s="137">
        <v>0</v>
      </c>
      <c r="H13" s="137">
        <v>0</v>
      </c>
    </row>
    <row r="14" spans="2:8" ht="15.75" x14ac:dyDescent="0.25">
      <c r="B14" s="83" t="s">
        <v>53</v>
      </c>
      <c r="C14" s="83"/>
      <c r="D14" s="129">
        <f>'App C - Operating Budget'!I64</f>
        <v>0</v>
      </c>
      <c r="E14" s="129">
        <f>'App C - Operating Budget'!J64</f>
        <v>0</v>
      </c>
      <c r="F14" s="129">
        <f>'App C - Operating Budget'!K64</f>
        <v>0</v>
      </c>
      <c r="G14" s="129">
        <f>'App C - Operating Budget'!L64</f>
        <v>0</v>
      </c>
      <c r="H14" s="129">
        <f>'App C - Operating Budget'!M64</f>
        <v>0</v>
      </c>
    </row>
    <row r="16" spans="2:8" ht="14.25" x14ac:dyDescent="0.3">
      <c r="B16" s="85" t="s">
        <v>43</v>
      </c>
      <c r="C16" s="85"/>
    </row>
    <row r="17" spans="2:5" ht="14.25" x14ac:dyDescent="0.3">
      <c r="B17" s="86">
        <v>1</v>
      </c>
      <c r="C17" s="86" t="s">
        <v>103</v>
      </c>
    </row>
    <row r="18" spans="2:5" ht="14.25" x14ac:dyDescent="0.3">
      <c r="B18" s="86">
        <v>2</v>
      </c>
      <c r="C18" s="86" t="s">
        <v>104</v>
      </c>
    </row>
    <row r="19" spans="2:5" ht="14.25" x14ac:dyDescent="0.3">
      <c r="B19" s="86">
        <v>3</v>
      </c>
      <c r="C19" s="77" t="s">
        <v>105</v>
      </c>
    </row>
    <row r="20" spans="2:5" ht="14.25" x14ac:dyDescent="0.3">
      <c r="B20" s="86">
        <v>4</v>
      </c>
      <c r="C20" s="86" t="s">
        <v>54</v>
      </c>
    </row>
    <row r="21" spans="2:5" ht="14.25" x14ac:dyDescent="0.3">
      <c r="B21" s="86">
        <v>5</v>
      </c>
      <c r="C21" s="86" t="s">
        <v>106</v>
      </c>
    </row>
    <row r="22" spans="2:5" ht="14.25" x14ac:dyDescent="0.3">
      <c r="B22" s="86">
        <v>6</v>
      </c>
      <c r="C22" s="87" t="s">
        <v>55</v>
      </c>
      <c r="D22" s="3"/>
      <c r="E22" s="32"/>
    </row>
    <row r="23" spans="2:5" ht="14.25" x14ac:dyDescent="0.3">
      <c r="B23" s="86">
        <v>7</v>
      </c>
      <c r="C23" s="87" t="s">
        <v>56</v>
      </c>
      <c r="D23" s="3"/>
      <c r="E23" s="132"/>
    </row>
  </sheetData>
  <protectedRanges>
    <protectedRange sqref="D13:H13" name="Range2"/>
  </protectedRanges>
  <mergeCells count="2">
    <mergeCell ref="B5:H5"/>
    <mergeCell ref="B7:C7"/>
  </mergeCells>
  <pageMargins left="0.7" right="0.7" top="0.75" bottom="0.75" header="0.3" footer="0.3"/>
  <pageSetup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44646-BDA8-4B6F-8A44-128A3E62DB95}">
  <dimension ref="B2:M28"/>
  <sheetViews>
    <sheetView workbookViewId="0"/>
  </sheetViews>
  <sheetFormatPr defaultColWidth="8.85546875" defaultRowHeight="14.25" x14ac:dyDescent="0.3"/>
  <cols>
    <col min="1" max="1" width="8.85546875" style="74"/>
    <col min="2" max="2" width="41.28515625" style="74" customWidth="1"/>
    <col min="3" max="4" width="9.42578125" style="74" customWidth="1"/>
    <col min="5" max="5" width="10.42578125" style="74" customWidth="1"/>
    <col min="6" max="9" width="9.42578125" style="74" customWidth="1"/>
    <col min="10" max="12" width="11.28515625" style="74" customWidth="1"/>
    <col min="13" max="13" width="12.7109375" style="74" customWidth="1"/>
    <col min="14" max="16384" width="8.85546875" style="74"/>
  </cols>
  <sheetData>
    <row r="2" spans="2:13" x14ac:dyDescent="0.3">
      <c r="B2" s="181" t="s">
        <v>57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3"/>
    </row>
    <row r="3" spans="2:13" x14ac:dyDescent="0.3">
      <c r="B3" s="88" t="str">
        <f>"Operator:  "&amp;'App C - Operating Budget'!G2</f>
        <v>Operator:  ENTER COMPANY NAME HERE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6"/>
    </row>
    <row r="4" spans="2:13" x14ac:dyDescent="0.3">
      <c r="B4" s="89" t="s">
        <v>58</v>
      </c>
      <c r="C4" s="90" t="s">
        <v>59</v>
      </c>
      <c r="D4" s="90" t="s">
        <v>60</v>
      </c>
      <c r="E4" s="90" t="s">
        <v>61</v>
      </c>
      <c r="F4" s="90" t="s">
        <v>62</v>
      </c>
      <c r="G4" s="90" t="s">
        <v>63</v>
      </c>
      <c r="H4" s="90" t="s">
        <v>64</v>
      </c>
      <c r="I4" s="90" t="s">
        <v>65</v>
      </c>
      <c r="J4" s="90" t="s">
        <v>66</v>
      </c>
      <c r="K4" s="90" t="s">
        <v>67</v>
      </c>
      <c r="L4" s="90" t="s">
        <v>68</v>
      </c>
      <c r="M4" s="90" t="s">
        <v>69</v>
      </c>
    </row>
    <row r="5" spans="2:13" x14ac:dyDescent="0.3">
      <c r="B5" s="91" t="s">
        <v>107</v>
      </c>
      <c r="C5" s="92"/>
      <c r="D5" s="92"/>
      <c r="E5" s="92"/>
      <c r="F5" s="92"/>
      <c r="G5" s="92"/>
      <c r="H5" s="92"/>
      <c r="I5" s="92"/>
      <c r="J5" s="93">
        <f>SUM(C5:I5)</f>
        <v>0</v>
      </c>
      <c r="K5" s="94">
        <f>J5*52</f>
        <v>0</v>
      </c>
      <c r="L5" s="95">
        <v>0</v>
      </c>
      <c r="M5" s="96">
        <f>L5*K5</f>
        <v>0</v>
      </c>
    </row>
    <row r="6" spans="2:13" x14ac:dyDescent="0.3">
      <c r="B6" s="109" t="s">
        <v>121</v>
      </c>
      <c r="C6" s="110">
        <f>C5</f>
        <v>0</v>
      </c>
      <c r="D6" s="110">
        <f t="shared" ref="D6" si="0">D5</f>
        <v>0</v>
      </c>
      <c r="E6" s="110">
        <f t="shared" ref="E6" si="1">E5</f>
        <v>0</v>
      </c>
      <c r="F6" s="110">
        <f t="shared" ref="F6" si="2">F5</f>
        <v>0</v>
      </c>
      <c r="G6" s="110">
        <f t="shared" ref="G6" si="3">G5</f>
        <v>0</v>
      </c>
      <c r="H6" s="110">
        <f t="shared" ref="H6" si="4">H5</f>
        <v>0</v>
      </c>
      <c r="I6" s="110">
        <f t="shared" ref="I6" si="5">I5</f>
        <v>0</v>
      </c>
      <c r="J6" s="110">
        <f t="shared" ref="J6" si="6">J5</f>
        <v>0</v>
      </c>
      <c r="K6" s="111">
        <f>K5</f>
        <v>0</v>
      </c>
      <c r="L6" s="112">
        <f>IFERROR(M6/K6,0)</f>
        <v>0</v>
      </c>
      <c r="M6" s="113">
        <f>M5</f>
        <v>0</v>
      </c>
    </row>
    <row r="7" spans="2:13" x14ac:dyDescent="0.3">
      <c r="B7" s="91" t="s">
        <v>108</v>
      </c>
      <c r="C7" s="92"/>
      <c r="D7" s="92"/>
      <c r="E7" s="92"/>
      <c r="F7" s="92"/>
      <c r="G7" s="92"/>
      <c r="H7" s="92"/>
      <c r="I7" s="92"/>
      <c r="J7" s="93">
        <f t="shared" ref="J7:J8" si="7">SUM(C7:I7)</f>
        <v>0</v>
      </c>
      <c r="K7" s="94">
        <f t="shared" ref="K7:K20" si="8">J7*52</f>
        <v>0</v>
      </c>
      <c r="L7" s="95">
        <v>0</v>
      </c>
      <c r="M7" s="96">
        <f>L7*K7</f>
        <v>0</v>
      </c>
    </row>
    <row r="8" spans="2:13" x14ac:dyDescent="0.3">
      <c r="B8" s="91" t="s">
        <v>109</v>
      </c>
      <c r="C8" s="92"/>
      <c r="D8" s="92"/>
      <c r="E8" s="92"/>
      <c r="F8" s="92"/>
      <c r="G8" s="92"/>
      <c r="H8" s="92"/>
      <c r="I8" s="92"/>
      <c r="J8" s="93">
        <f t="shared" si="7"/>
        <v>0</v>
      </c>
      <c r="K8" s="94">
        <f t="shared" si="8"/>
        <v>0</v>
      </c>
      <c r="L8" s="95">
        <v>0</v>
      </c>
      <c r="M8" s="96">
        <f t="shared" ref="M8:M20" si="9">L8*K8</f>
        <v>0</v>
      </c>
    </row>
    <row r="9" spans="2:13" x14ac:dyDescent="0.3">
      <c r="B9" s="109" t="s">
        <v>70</v>
      </c>
      <c r="C9" s="110">
        <f>SUM(C7:C8)</f>
        <v>0</v>
      </c>
      <c r="D9" s="110">
        <f t="shared" ref="D9:J9" si="10">SUM(D7:D8)</f>
        <v>0</v>
      </c>
      <c r="E9" s="110">
        <f t="shared" si="10"/>
        <v>0</v>
      </c>
      <c r="F9" s="110">
        <f t="shared" si="10"/>
        <v>0</v>
      </c>
      <c r="G9" s="110">
        <f t="shared" si="10"/>
        <v>0</v>
      </c>
      <c r="H9" s="110">
        <f t="shared" si="10"/>
        <v>0</v>
      </c>
      <c r="I9" s="110">
        <f t="shared" si="10"/>
        <v>0</v>
      </c>
      <c r="J9" s="110">
        <f t="shared" si="10"/>
        <v>0</v>
      </c>
      <c r="K9" s="111">
        <f>SUM(K7:K8)</f>
        <v>0</v>
      </c>
      <c r="L9" s="112">
        <f>IFERROR(M9/K9,0)</f>
        <v>0</v>
      </c>
      <c r="M9" s="113">
        <f>SUM(M7:M8)</f>
        <v>0</v>
      </c>
    </row>
    <row r="10" spans="2:13" x14ac:dyDescent="0.3">
      <c r="B10" s="91" t="s">
        <v>110</v>
      </c>
      <c r="C10" s="97"/>
      <c r="D10" s="97"/>
      <c r="E10" s="92"/>
      <c r="F10" s="97"/>
      <c r="G10" s="92"/>
      <c r="H10" s="97"/>
      <c r="I10" s="97"/>
      <c r="J10" s="93">
        <f t="shared" ref="J10:J11" si="11">SUM(C10:I10)</f>
        <v>0</v>
      </c>
      <c r="K10" s="94">
        <f t="shared" si="8"/>
        <v>0</v>
      </c>
      <c r="L10" s="95">
        <v>0</v>
      </c>
      <c r="M10" s="96">
        <f t="shared" si="9"/>
        <v>0</v>
      </c>
    </row>
    <row r="11" spans="2:13" x14ac:dyDescent="0.3">
      <c r="B11" s="91" t="s">
        <v>111</v>
      </c>
      <c r="C11" s="97"/>
      <c r="D11" s="97"/>
      <c r="E11" s="92"/>
      <c r="F11" s="97"/>
      <c r="G11" s="92"/>
      <c r="H11" s="97"/>
      <c r="I11" s="97"/>
      <c r="J11" s="93">
        <f t="shared" si="11"/>
        <v>0</v>
      </c>
      <c r="K11" s="94">
        <f t="shared" si="8"/>
        <v>0</v>
      </c>
      <c r="L11" s="95">
        <v>0</v>
      </c>
      <c r="M11" s="96">
        <f t="shared" si="9"/>
        <v>0</v>
      </c>
    </row>
    <row r="12" spans="2:13" x14ac:dyDescent="0.3">
      <c r="B12" s="109" t="s">
        <v>122</v>
      </c>
      <c r="C12" s="110">
        <f>SUM(C10:C11)</f>
        <v>0</v>
      </c>
      <c r="D12" s="110">
        <f>SUM(D10:D11)</f>
        <v>0</v>
      </c>
      <c r="E12" s="110">
        <f t="shared" ref="E12:I12" si="12">SUM(E10:E11)</f>
        <v>0</v>
      </c>
      <c r="F12" s="110">
        <f t="shared" si="12"/>
        <v>0</v>
      </c>
      <c r="G12" s="110">
        <f t="shared" si="12"/>
        <v>0</v>
      </c>
      <c r="H12" s="110">
        <f t="shared" si="12"/>
        <v>0</v>
      </c>
      <c r="I12" s="110">
        <f t="shared" si="12"/>
        <v>0</v>
      </c>
      <c r="J12" s="146">
        <f>SUM(J10:J11)</f>
        <v>0</v>
      </c>
      <c r="K12" s="111">
        <f>SUM(K10:K11)</f>
        <v>0</v>
      </c>
      <c r="L12" s="112">
        <f>IFERROR(M12/K12,0)</f>
        <v>0</v>
      </c>
      <c r="M12" s="113">
        <f>SUM(M10:M11)</f>
        <v>0</v>
      </c>
    </row>
    <row r="13" spans="2:13" x14ac:dyDescent="0.3">
      <c r="B13" s="91" t="s">
        <v>112</v>
      </c>
      <c r="C13" s="97"/>
      <c r="D13" s="92"/>
      <c r="E13" s="92"/>
      <c r="F13" s="92"/>
      <c r="G13" s="92"/>
      <c r="H13" s="92"/>
      <c r="I13" s="92"/>
      <c r="J13" s="93">
        <f t="shared" ref="J13:J20" si="13">SUM(C13:I13)</f>
        <v>0</v>
      </c>
      <c r="K13" s="94">
        <f t="shared" si="8"/>
        <v>0</v>
      </c>
      <c r="L13" s="95">
        <v>0</v>
      </c>
      <c r="M13" s="96">
        <f t="shared" si="9"/>
        <v>0</v>
      </c>
    </row>
    <row r="14" spans="2:13" x14ac:dyDescent="0.3">
      <c r="B14" s="91" t="s">
        <v>113</v>
      </c>
      <c r="C14" s="97"/>
      <c r="D14" s="97"/>
      <c r="E14" s="92"/>
      <c r="F14" s="97"/>
      <c r="G14" s="97"/>
      <c r="H14" s="97"/>
      <c r="I14" s="92"/>
      <c r="J14" s="93">
        <f t="shared" si="13"/>
        <v>0</v>
      </c>
      <c r="K14" s="94">
        <f t="shared" si="8"/>
        <v>0</v>
      </c>
      <c r="L14" s="95">
        <v>0</v>
      </c>
      <c r="M14" s="96">
        <f t="shared" si="9"/>
        <v>0</v>
      </c>
    </row>
    <row r="15" spans="2:13" x14ac:dyDescent="0.3">
      <c r="B15" s="91" t="s">
        <v>114</v>
      </c>
      <c r="C15" s="92"/>
      <c r="D15" s="92"/>
      <c r="E15" s="92"/>
      <c r="F15" s="92"/>
      <c r="G15" s="92"/>
      <c r="H15" s="97"/>
      <c r="I15" s="92"/>
      <c r="J15" s="93">
        <f t="shared" si="13"/>
        <v>0</v>
      </c>
      <c r="K15" s="94">
        <f t="shared" si="8"/>
        <v>0</v>
      </c>
      <c r="L15" s="95">
        <v>0</v>
      </c>
      <c r="M15" s="96">
        <f t="shared" si="9"/>
        <v>0</v>
      </c>
    </row>
    <row r="16" spans="2:13" x14ac:dyDescent="0.3">
      <c r="B16" s="91" t="s">
        <v>115</v>
      </c>
      <c r="C16" s="92"/>
      <c r="D16" s="92"/>
      <c r="E16" s="92"/>
      <c r="F16" s="92"/>
      <c r="G16" s="92"/>
      <c r="H16" s="92"/>
      <c r="I16" s="97"/>
      <c r="J16" s="93">
        <f t="shared" si="13"/>
        <v>0</v>
      </c>
      <c r="K16" s="94">
        <f t="shared" si="8"/>
        <v>0</v>
      </c>
      <c r="L16" s="95">
        <v>0</v>
      </c>
      <c r="M16" s="96">
        <f t="shared" si="9"/>
        <v>0</v>
      </c>
    </row>
    <row r="17" spans="2:13" x14ac:dyDescent="0.3">
      <c r="B17" s="91" t="s">
        <v>116</v>
      </c>
      <c r="C17" s="92"/>
      <c r="D17" s="92"/>
      <c r="E17" s="92"/>
      <c r="F17" s="92"/>
      <c r="G17" s="92"/>
      <c r="H17" s="92"/>
      <c r="I17" s="92"/>
      <c r="J17" s="93">
        <f t="shared" si="13"/>
        <v>0</v>
      </c>
      <c r="K17" s="94">
        <f t="shared" si="8"/>
        <v>0</v>
      </c>
      <c r="L17" s="95">
        <v>0</v>
      </c>
      <c r="M17" s="96">
        <f t="shared" si="9"/>
        <v>0</v>
      </c>
    </row>
    <row r="18" spans="2:13" x14ac:dyDescent="0.3">
      <c r="B18" s="91" t="s">
        <v>117</v>
      </c>
      <c r="C18" s="92"/>
      <c r="D18" s="92"/>
      <c r="E18" s="92"/>
      <c r="F18" s="92"/>
      <c r="G18" s="92"/>
      <c r="H18" s="92"/>
      <c r="I18" s="92"/>
      <c r="J18" s="93">
        <f t="shared" si="13"/>
        <v>0</v>
      </c>
      <c r="K18" s="94">
        <f t="shared" si="8"/>
        <v>0</v>
      </c>
      <c r="L18" s="95">
        <v>0</v>
      </c>
      <c r="M18" s="96">
        <f t="shared" si="9"/>
        <v>0</v>
      </c>
    </row>
    <row r="19" spans="2:13" x14ac:dyDescent="0.3">
      <c r="B19" s="91" t="s">
        <v>118</v>
      </c>
      <c r="C19" s="92"/>
      <c r="D19" s="92"/>
      <c r="E19" s="92"/>
      <c r="F19" s="92"/>
      <c r="G19" s="92"/>
      <c r="H19" s="92"/>
      <c r="I19" s="92"/>
      <c r="J19" s="93">
        <f t="shared" si="13"/>
        <v>0</v>
      </c>
      <c r="K19" s="94">
        <f t="shared" si="8"/>
        <v>0</v>
      </c>
      <c r="L19" s="95">
        <v>0</v>
      </c>
      <c r="M19" s="96">
        <f t="shared" si="9"/>
        <v>0</v>
      </c>
    </row>
    <row r="20" spans="2:13" x14ac:dyDescent="0.3">
      <c r="B20" s="91" t="s">
        <v>119</v>
      </c>
      <c r="C20" s="92"/>
      <c r="D20" s="92"/>
      <c r="E20" s="92"/>
      <c r="F20" s="92"/>
      <c r="G20" s="92"/>
      <c r="H20" s="92"/>
      <c r="I20" s="92"/>
      <c r="J20" s="93">
        <f t="shared" si="13"/>
        <v>0</v>
      </c>
      <c r="K20" s="94">
        <f t="shared" si="8"/>
        <v>0</v>
      </c>
      <c r="L20" s="95">
        <v>0</v>
      </c>
      <c r="M20" s="96">
        <f t="shared" si="9"/>
        <v>0</v>
      </c>
    </row>
    <row r="21" spans="2:13" x14ac:dyDescent="0.3">
      <c r="B21" s="109" t="s">
        <v>123</v>
      </c>
      <c r="C21" s="110">
        <f t="shared" ref="C21:J21" si="14">SUM(C13:C20)</f>
        <v>0</v>
      </c>
      <c r="D21" s="110">
        <f t="shared" si="14"/>
        <v>0</v>
      </c>
      <c r="E21" s="110">
        <f t="shared" si="14"/>
        <v>0</v>
      </c>
      <c r="F21" s="110">
        <f t="shared" si="14"/>
        <v>0</v>
      </c>
      <c r="G21" s="110">
        <f t="shared" si="14"/>
        <v>0</v>
      </c>
      <c r="H21" s="110">
        <f t="shared" si="14"/>
        <v>0</v>
      </c>
      <c r="I21" s="110">
        <f t="shared" si="14"/>
        <v>0</v>
      </c>
      <c r="J21" s="146">
        <f t="shared" si="14"/>
        <v>0</v>
      </c>
      <c r="K21" s="111">
        <f>SUM(K13:K20)</f>
        <v>0</v>
      </c>
      <c r="L21" s="112">
        <f>IFERROR(M21/K21,0)</f>
        <v>0</v>
      </c>
      <c r="M21" s="113">
        <f>SUM(M13:M20)</f>
        <v>0</v>
      </c>
    </row>
    <row r="22" spans="2:13" x14ac:dyDescent="0.3">
      <c r="B22" s="98" t="s">
        <v>71</v>
      </c>
      <c r="C22" s="99">
        <f t="shared" ref="C22:J22" si="15">SUM(C12,C9,C6,C21)</f>
        <v>0</v>
      </c>
      <c r="D22" s="99">
        <f t="shared" si="15"/>
        <v>0</v>
      </c>
      <c r="E22" s="99">
        <f t="shared" si="15"/>
        <v>0</v>
      </c>
      <c r="F22" s="99">
        <f t="shared" si="15"/>
        <v>0</v>
      </c>
      <c r="G22" s="99">
        <f t="shared" si="15"/>
        <v>0</v>
      </c>
      <c r="H22" s="99">
        <f t="shared" si="15"/>
        <v>0</v>
      </c>
      <c r="I22" s="99">
        <f t="shared" si="15"/>
        <v>0</v>
      </c>
      <c r="J22" s="99">
        <f t="shared" si="15"/>
        <v>0</v>
      </c>
      <c r="K22" s="100">
        <f>SUM(K12,K9,K6,K21)</f>
        <v>0</v>
      </c>
      <c r="L22" s="101">
        <f>IFERROR(M22/K22,0)</f>
        <v>0</v>
      </c>
      <c r="M22" s="101">
        <f>SUM(M12,M9,M6,M21)</f>
        <v>0</v>
      </c>
    </row>
    <row r="23" spans="2:13" x14ac:dyDescent="0.3">
      <c r="L23" s="102"/>
    </row>
    <row r="24" spans="2:13" x14ac:dyDescent="0.3">
      <c r="B24" s="31" t="s">
        <v>72</v>
      </c>
      <c r="C24" s="3"/>
      <c r="D24" s="3"/>
      <c r="E24" s="32"/>
    </row>
    <row r="25" spans="2:13" x14ac:dyDescent="0.3">
      <c r="B25" s="31" t="s">
        <v>73</v>
      </c>
      <c r="C25" s="3"/>
      <c r="D25" s="3"/>
      <c r="E25" s="108"/>
    </row>
    <row r="26" spans="2:13" x14ac:dyDescent="0.3">
      <c r="B26" s="33" t="s">
        <v>74</v>
      </c>
      <c r="C26" s="3"/>
      <c r="D26" s="3"/>
      <c r="E26" s="103"/>
    </row>
    <row r="27" spans="2:13" x14ac:dyDescent="0.3">
      <c r="B27" s="33" t="s">
        <v>120</v>
      </c>
    </row>
    <row r="28" spans="2:13" x14ac:dyDescent="0.3">
      <c r="B28" s="33" t="s">
        <v>75</v>
      </c>
    </row>
  </sheetData>
  <protectedRanges>
    <protectedRange sqref="B9:K9 B5:J8 B10:J21 L5:L22" name="Range1"/>
  </protectedRanges>
  <mergeCells count="1">
    <mergeCell ref="B2:M2"/>
  </mergeCells>
  <phoneticPr fontId="34" type="noConversion"/>
  <pageMargins left="0.7" right="0.7" top="0.75" bottom="0.75" header="0.3" footer="0.3"/>
  <pageSetup scale="54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ED6AE-49FE-4C42-BEBC-BB6D65DB530B}">
  <dimension ref="B3:Z39"/>
  <sheetViews>
    <sheetView workbookViewId="0">
      <selection activeCell="J31" sqref="J31"/>
    </sheetView>
  </sheetViews>
  <sheetFormatPr defaultColWidth="9" defaultRowHeight="13.5" x14ac:dyDescent="0.3"/>
  <cols>
    <col min="1" max="1" width="5.7109375" style="3" customWidth="1"/>
    <col min="2" max="2" width="22.28515625" style="3" customWidth="1"/>
    <col min="3" max="3" width="7" style="3" customWidth="1"/>
    <col min="4" max="4" width="8.7109375" style="3" customWidth="1"/>
    <col min="5" max="5" width="10.7109375" style="3" customWidth="1"/>
    <col min="6" max="6" width="0.85546875" style="3" customWidth="1"/>
    <col min="7" max="7" width="7" style="3" customWidth="1"/>
    <col min="8" max="8" width="8.7109375" style="3" customWidth="1"/>
    <col min="9" max="9" width="9.28515625" style="3" customWidth="1"/>
    <col min="10" max="10" width="0.85546875" style="3" customWidth="1"/>
    <col min="11" max="11" width="7" style="3" customWidth="1"/>
    <col min="12" max="12" width="8.7109375" style="3" customWidth="1"/>
    <col min="13" max="13" width="9.28515625" style="3" customWidth="1"/>
    <col min="14" max="14" width="0.7109375" style="3" customWidth="1"/>
    <col min="15" max="15" width="7" style="3" customWidth="1"/>
    <col min="16" max="16" width="8.7109375" style="3" customWidth="1"/>
    <col min="17" max="17" width="9.85546875" style="3" bestFit="1" customWidth="1"/>
    <col min="18" max="18" width="0.7109375" style="3" customWidth="1"/>
    <col min="19" max="19" width="7" style="3" customWidth="1"/>
    <col min="20" max="20" width="8.7109375" style="3" customWidth="1"/>
    <col min="21" max="21" width="9.85546875" style="3" bestFit="1" customWidth="1"/>
    <col min="22" max="22" width="0.42578125" style="3" customWidth="1"/>
    <col min="23" max="23" width="7" style="3" customWidth="1"/>
    <col min="24" max="24" width="8.7109375" style="3" customWidth="1"/>
    <col min="25" max="25" width="9.85546875" style="3" bestFit="1" customWidth="1"/>
    <col min="26" max="16384" width="9" style="3"/>
  </cols>
  <sheetData>
    <row r="3" spans="2:25" x14ac:dyDescent="0.3">
      <c r="B3" s="1" t="str">
        <f>'App C - Operating Budget'!F2</f>
        <v xml:space="preserve">Operator: </v>
      </c>
      <c r="C3" s="2" t="str">
        <f>'App C - Operating Budget'!G2</f>
        <v>ENTER COMPANY NAME HERE</v>
      </c>
      <c r="D3" s="2"/>
      <c r="E3" s="2"/>
      <c r="F3" s="2"/>
      <c r="G3" s="2"/>
    </row>
    <row r="5" spans="2:25" x14ac:dyDescent="0.3">
      <c r="C5" s="189" t="s">
        <v>76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</row>
    <row r="7" spans="2:25" x14ac:dyDescent="0.3">
      <c r="C7" s="184" t="s">
        <v>77</v>
      </c>
      <c r="D7" s="185"/>
      <c r="E7" s="186"/>
      <c r="G7" s="184" t="s">
        <v>78</v>
      </c>
      <c r="H7" s="185"/>
      <c r="I7" s="186"/>
      <c r="K7" s="184" t="s">
        <v>79</v>
      </c>
      <c r="L7" s="185"/>
      <c r="M7" s="186"/>
      <c r="O7" s="184" t="s">
        <v>80</v>
      </c>
      <c r="P7" s="185"/>
      <c r="Q7" s="186"/>
      <c r="S7" s="184" t="s">
        <v>81</v>
      </c>
      <c r="T7" s="185"/>
      <c r="U7" s="186"/>
      <c r="W7" s="184" t="s">
        <v>82</v>
      </c>
      <c r="X7" s="185"/>
      <c r="Y7" s="186"/>
    </row>
    <row r="8" spans="2:25" x14ac:dyDescent="0.3">
      <c r="C8" s="4"/>
      <c r="D8" s="4"/>
      <c r="E8" s="4"/>
      <c r="G8" s="4"/>
      <c r="H8" s="4"/>
      <c r="I8" s="4"/>
      <c r="K8" s="4"/>
      <c r="L8" s="4"/>
      <c r="M8" s="4"/>
      <c r="O8" s="4"/>
      <c r="P8" s="4"/>
      <c r="Q8" s="4"/>
      <c r="S8" s="4"/>
      <c r="T8" s="4"/>
      <c r="U8" s="4"/>
      <c r="W8" s="4"/>
      <c r="X8" s="4"/>
      <c r="Y8" s="4"/>
    </row>
    <row r="9" spans="2:25" ht="26.25" x14ac:dyDescent="0.3">
      <c r="B9" s="5" t="s">
        <v>83</v>
      </c>
      <c r="C9" s="6" t="s">
        <v>84</v>
      </c>
      <c r="D9" s="7" t="s">
        <v>68</v>
      </c>
      <c r="E9" s="8" t="s">
        <v>71</v>
      </c>
      <c r="F9" s="9"/>
      <c r="G9" s="6" t="s">
        <v>84</v>
      </c>
      <c r="H9" s="7" t="s">
        <v>68</v>
      </c>
      <c r="I9" s="8" t="s">
        <v>71</v>
      </c>
      <c r="J9" s="9"/>
      <c r="K9" s="6" t="s">
        <v>84</v>
      </c>
      <c r="L9" s="7" t="s">
        <v>68</v>
      </c>
      <c r="M9" s="8" t="s">
        <v>71</v>
      </c>
      <c r="N9" s="9"/>
      <c r="O9" s="6" t="s">
        <v>84</v>
      </c>
      <c r="P9" s="7" t="s">
        <v>68</v>
      </c>
      <c r="Q9" s="8" t="s">
        <v>71</v>
      </c>
      <c r="R9" s="9"/>
      <c r="S9" s="6" t="s">
        <v>84</v>
      </c>
      <c r="T9" s="7" t="s">
        <v>68</v>
      </c>
      <c r="U9" s="8" t="s">
        <v>71</v>
      </c>
      <c r="V9" s="9"/>
      <c r="W9" s="6" t="s">
        <v>84</v>
      </c>
      <c r="X9" s="7" t="s">
        <v>68</v>
      </c>
      <c r="Y9" s="8" t="s">
        <v>71</v>
      </c>
    </row>
    <row r="10" spans="2:25" x14ac:dyDescent="0.3">
      <c r="B10" s="10" t="s">
        <v>107</v>
      </c>
      <c r="C10" s="11">
        <f>SUM(G10,K10,O10,S10,W10)</f>
        <v>0</v>
      </c>
      <c r="D10" s="127">
        <f>IFERROR(E10/C10,0)</f>
        <v>0</v>
      </c>
      <c r="E10" s="139">
        <f>SUM(I10,M10,Q10,U10,Y10)</f>
        <v>0</v>
      </c>
      <c r="F10" s="12"/>
      <c r="G10" s="11">
        <f>'App C - Operating Budget'!I6</f>
        <v>0</v>
      </c>
      <c r="H10" s="127">
        <f>'App C - Operating Budget'!I7</f>
        <v>0</v>
      </c>
      <c r="I10" s="139">
        <f>'App C - Operating Budget'!I8</f>
        <v>0</v>
      </c>
      <c r="J10" s="13"/>
      <c r="K10" s="11">
        <f>'App C - Operating Budget'!J6</f>
        <v>0</v>
      </c>
      <c r="L10" s="127">
        <f>'App C - Operating Budget'!J7</f>
        <v>0</v>
      </c>
      <c r="M10" s="139">
        <f>'App C - Operating Budget'!J8</f>
        <v>0</v>
      </c>
      <c r="N10" s="13"/>
      <c r="O10" s="11">
        <f>'App C - Operating Budget'!K6</f>
        <v>0</v>
      </c>
      <c r="P10" s="127">
        <f>'App C - Operating Budget'!K7</f>
        <v>0</v>
      </c>
      <c r="Q10" s="139">
        <f>'App C - Operating Budget'!K8</f>
        <v>0</v>
      </c>
      <c r="S10" s="11">
        <f>'App C - Operating Budget'!L6</f>
        <v>0</v>
      </c>
      <c r="T10" s="127">
        <f>'App C - Operating Budget'!L7</f>
        <v>0</v>
      </c>
      <c r="U10" s="139">
        <f>'App C - Operating Budget'!L8</f>
        <v>0</v>
      </c>
      <c r="W10" s="11">
        <f>'App C - Operating Budget'!M6</f>
        <v>0</v>
      </c>
      <c r="X10" s="127">
        <f>'App C - Operating Budget'!M7</f>
        <v>0</v>
      </c>
      <c r="Y10" s="139">
        <f>'App C - Operating Budget'!M8</f>
        <v>0</v>
      </c>
    </row>
    <row r="11" spans="2:25" x14ac:dyDescent="0.3">
      <c r="B11" s="10" t="s">
        <v>18</v>
      </c>
      <c r="C11" s="11">
        <f t="shared" ref="C11:C13" si="0">SUM(G11,K11,O11,S11,W11)</f>
        <v>0</v>
      </c>
      <c r="D11" s="127">
        <f t="shared" ref="D11:D14" si="1">IFERROR(E11/C11,0)</f>
        <v>0</v>
      </c>
      <c r="E11" s="139">
        <f t="shared" ref="E11:E13" si="2">SUM(I11,M11,Q11,U11,Y11)</f>
        <v>0</v>
      </c>
      <c r="F11" s="12"/>
      <c r="G11" s="11">
        <f>'App C - Operating Budget'!I9</f>
        <v>0</v>
      </c>
      <c r="H11" s="127">
        <f>'App C - Operating Budget'!I10</f>
        <v>0</v>
      </c>
      <c r="I11" s="139">
        <f>'App C - Operating Budget'!I11</f>
        <v>0</v>
      </c>
      <c r="J11" s="13"/>
      <c r="K11" s="11">
        <f>'App C - Operating Budget'!J9</f>
        <v>0</v>
      </c>
      <c r="L11" s="127">
        <f>'App C - Operating Budget'!J10</f>
        <v>0</v>
      </c>
      <c r="M11" s="139">
        <f>'App C - Operating Budget'!J11</f>
        <v>0</v>
      </c>
      <c r="N11" s="13"/>
      <c r="O11" s="11">
        <f>'App C - Operating Budget'!K9</f>
        <v>0</v>
      </c>
      <c r="P11" s="127">
        <f>'App C - Operating Budget'!K10</f>
        <v>0</v>
      </c>
      <c r="Q11" s="139">
        <f>'App C - Operating Budget'!K11</f>
        <v>0</v>
      </c>
      <c r="S11" s="11">
        <f>'App C - Operating Budget'!L9</f>
        <v>0</v>
      </c>
      <c r="T11" s="127">
        <f>'App C - Operating Budget'!L10</f>
        <v>0</v>
      </c>
      <c r="U11" s="139">
        <f>'App C - Operating Budget'!L11</f>
        <v>0</v>
      </c>
      <c r="W11" s="11">
        <f>'App C - Operating Budget'!M9</f>
        <v>0</v>
      </c>
      <c r="X11" s="127">
        <f>'App C - Operating Budget'!M10</f>
        <v>0</v>
      </c>
      <c r="Y11" s="139">
        <f>'App C - Operating Budget'!M11</f>
        <v>0</v>
      </c>
    </row>
    <row r="12" spans="2:25" x14ac:dyDescent="0.3">
      <c r="B12" s="10" t="s">
        <v>100</v>
      </c>
      <c r="C12" s="11">
        <f t="shared" ref="C12" si="3">SUM(G12,K12,O12,S12,W12)</f>
        <v>0</v>
      </c>
      <c r="D12" s="127">
        <f t="shared" ref="D12" si="4">IFERROR(E12/C12,0)</f>
        <v>0</v>
      </c>
      <c r="E12" s="139">
        <f t="shared" ref="E12" si="5">SUM(I12,M12,Q12,U12,Y12)</f>
        <v>0</v>
      </c>
      <c r="F12" s="12"/>
      <c r="G12" s="11">
        <f>'App C - Operating Budget'!I12</f>
        <v>0</v>
      </c>
      <c r="H12" s="127">
        <f>'App C - Operating Budget'!I13</f>
        <v>0</v>
      </c>
      <c r="I12" s="139">
        <f>'App C - Operating Budget'!I14</f>
        <v>0</v>
      </c>
      <c r="J12" s="13"/>
      <c r="K12" s="11">
        <f>'App C - Operating Budget'!J12</f>
        <v>0</v>
      </c>
      <c r="L12" s="127">
        <f>'App C - Operating Budget'!J13</f>
        <v>0</v>
      </c>
      <c r="M12" s="139">
        <f>'App C - Operating Budget'!J14</f>
        <v>0</v>
      </c>
      <c r="N12" s="13"/>
      <c r="O12" s="11">
        <f>'App C - Operating Budget'!K12</f>
        <v>0</v>
      </c>
      <c r="P12" s="127">
        <f>'App C - Operating Budget'!K13</f>
        <v>0</v>
      </c>
      <c r="Q12" s="139">
        <f>'App C - Operating Budget'!K14</f>
        <v>0</v>
      </c>
      <c r="S12" s="11">
        <f>'App C - Operating Budget'!L12</f>
        <v>0</v>
      </c>
      <c r="T12" s="127">
        <f>'App C - Operating Budget'!L13</f>
        <v>0</v>
      </c>
      <c r="U12" s="139">
        <f>'App C - Operating Budget'!L14</f>
        <v>0</v>
      </c>
      <c r="W12" s="11">
        <f>'App C - Operating Budget'!M12</f>
        <v>0</v>
      </c>
      <c r="X12" s="127">
        <f>'App C - Operating Budget'!M13</f>
        <v>0</v>
      </c>
      <c r="Y12" s="139">
        <f>'App C - Operating Budget'!M14</f>
        <v>0</v>
      </c>
    </row>
    <row r="13" spans="2:25" x14ac:dyDescent="0.3">
      <c r="B13" s="10" t="s">
        <v>101</v>
      </c>
      <c r="C13" s="11">
        <f t="shared" si="0"/>
        <v>0</v>
      </c>
      <c r="D13" s="127">
        <f t="shared" si="1"/>
        <v>0</v>
      </c>
      <c r="E13" s="139">
        <f t="shared" si="2"/>
        <v>0</v>
      </c>
      <c r="F13" s="12"/>
      <c r="G13" s="11">
        <f>'App C - Operating Budget'!I15</f>
        <v>0</v>
      </c>
      <c r="H13" s="127">
        <f>'App C - Operating Budget'!I16</f>
        <v>0</v>
      </c>
      <c r="I13" s="139">
        <f>'App C - Operating Budget'!I17</f>
        <v>0</v>
      </c>
      <c r="J13" s="13"/>
      <c r="K13" s="11">
        <f>'App C - Operating Budget'!J15</f>
        <v>0</v>
      </c>
      <c r="L13" s="127">
        <f>'App C - Operating Budget'!J16</f>
        <v>0</v>
      </c>
      <c r="M13" s="139">
        <f>'App C - Operating Budget'!J17</f>
        <v>0</v>
      </c>
      <c r="N13" s="13"/>
      <c r="O13" s="11">
        <f>'App C - Operating Budget'!K15</f>
        <v>0</v>
      </c>
      <c r="P13" s="127">
        <f>'App C - Operating Budget'!K16</f>
        <v>0</v>
      </c>
      <c r="Q13" s="139">
        <f>'App C - Operating Budget'!K17</f>
        <v>0</v>
      </c>
      <c r="S13" s="11">
        <f>'App C - Operating Budget'!L15</f>
        <v>0</v>
      </c>
      <c r="T13" s="127">
        <f>'App C - Operating Budget'!L16</f>
        <v>0</v>
      </c>
      <c r="U13" s="139">
        <f>'App C - Operating Budget'!L17</f>
        <v>0</v>
      </c>
      <c r="W13" s="11">
        <f>'App C - Operating Budget'!M15</f>
        <v>0</v>
      </c>
      <c r="X13" s="127">
        <f>'App C - Operating Budget'!M16</f>
        <v>0</v>
      </c>
      <c r="Y13" s="139">
        <f>'App C - Operating Budget'!M17</f>
        <v>0</v>
      </c>
    </row>
    <row r="14" spans="2:25" x14ac:dyDescent="0.3">
      <c r="B14" s="5" t="s">
        <v>85</v>
      </c>
      <c r="C14" s="14">
        <f>SUM(C10:C13)</f>
        <v>0</v>
      </c>
      <c r="D14" s="128">
        <f t="shared" si="1"/>
        <v>0</v>
      </c>
      <c r="E14" s="145">
        <f>SUM(E10:E13)</f>
        <v>0</v>
      </c>
      <c r="F14" s="13"/>
      <c r="G14" s="14">
        <f>SUM(G10:G13)</f>
        <v>0</v>
      </c>
      <c r="H14" s="128">
        <f t="shared" ref="H14" si="6">IFERROR(I14/G14,0)</f>
        <v>0</v>
      </c>
      <c r="I14" s="145">
        <f>SUM(I10:I13)</f>
        <v>0</v>
      </c>
      <c r="J14" s="13"/>
      <c r="K14" s="14">
        <f>SUM(K10:K13)</f>
        <v>0</v>
      </c>
      <c r="L14" s="128">
        <f t="shared" ref="L14" si="7">IFERROR(M14/K14,0)</f>
        <v>0</v>
      </c>
      <c r="M14" s="145">
        <f>SUM(M10:M13)</f>
        <v>0</v>
      </c>
      <c r="N14" s="13"/>
      <c r="O14" s="14">
        <f>SUM(O10:O13)</f>
        <v>0</v>
      </c>
      <c r="P14" s="128">
        <f t="shared" ref="P14" si="8">IFERROR(Q14/O14,0)</f>
        <v>0</v>
      </c>
      <c r="Q14" s="145">
        <f>SUM(Q10:Q13)</f>
        <v>0</v>
      </c>
      <c r="S14" s="14">
        <f>SUM(S10:S13)</f>
        <v>0</v>
      </c>
      <c r="T14" s="128">
        <f t="shared" ref="T14" si="9">IFERROR(U14/S14,0)</f>
        <v>0</v>
      </c>
      <c r="U14" s="145">
        <f>SUM(U10:U13)</f>
        <v>0</v>
      </c>
      <c r="W14" s="14">
        <f>SUM(W10:W13)</f>
        <v>0</v>
      </c>
      <c r="X14" s="128">
        <f t="shared" ref="X14" si="10">IFERROR(Y14/W14,0)</f>
        <v>0</v>
      </c>
      <c r="Y14" s="145">
        <f>SUM(Y10:Y13)</f>
        <v>0</v>
      </c>
    </row>
    <row r="15" spans="2:25" x14ac:dyDescent="0.3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S15" s="13"/>
      <c r="T15" s="13"/>
      <c r="U15" s="13"/>
      <c r="W15" s="13"/>
      <c r="X15" s="13"/>
      <c r="Y15" s="13"/>
    </row>
    <row r="16" spans="2:25" x14ac:dyDescent="0.3">
      <c r="B16" s="5" t="s">
        <v>86</v>
      </c>
      <c r="C16" s="15"/>
      <c r="D16" s="16"/>
      <c r="E16" s="16"/>
      <c r="F16" s="13"/>
      <c r="G16" s="15"/>
      <c r="H16" s="16"/>
      <c r="I16" s="16"/>
      <c r="J16" s="13"/>
      <c r="K16" s="15"/>
      <c r="L16" s="16"/>
      <c r="M16" s="16"/>
      <c r="N16" s="13"/>
      <c r="O16" s="15"/>
      <c r="P16" s="16"/>
      <c r="Q16" s="16"/>
      <c r="S16" s="15"/>
      <c r="T16" s="16"/>
      <c r="U16" s="16"/>
      <c r="W16" s="15"/>
      <c r="X16" s="16"/>
      <c r="Y16" s="16"/>
    </row>
    <row r="17" spans="2:26" x14ac:dyDescent="0.3">
      <c r="B17" s="10" t="s">
        <v>24</v>
      </c>
      <c r="C17" s="13"/>
      <c r="D17" s="17">
        <f>IFERROR(E17/$E$14,0)</f>
        <v>0</v>
      </c>
      <c r="E17" s="139">
        <f t="shared" ref="E17:E19" si="11">SUM(I17,M17,Q17,U17,Y17)</f>
        <v>0</v>
      </c>
      <c r="F17" s="12"/>
      <c r="G17" s="13"/>
      <c r="H17" s="17">
        <f>IFERROR(I17/$I$14,0)</f>
        <v>0</v>
      </c>
      <c r="I17" s="139">
        <f>'App C - Operating Budget'!I24</f>
        <v>0</v>
      </c>
      <c r="K17" s="13"/>
      <c r="L17" s="17">
        <f>IFERROR(M17/$M$14,0)</f>
        <v>0</v>
      </c>
      <c r="M17" s="139">
        <f>'App C - Operating Budget'!J24</f>
        <v>0</v>
      </c>
      <c r="N17" s="13"/>
      <c r="O17" s="13"/>
      <c r="P17" s="17">
        <f>IFERROR(Q17/$Q$14,0)</f>
        <v>0</v>
      </c>
      <c r="Q17" s="139">
        <f>'App C - Operating Budget'!K24</f>
        <v>0</v>
      </c>
      <c r="S17" s="13"/>
      <c r="T17" s="17">
        <f>IFERROR(U17/$U$14,0)</f>
        <v>0</v>
      </c>
      <c r="U17" s="139">
        <f>'App C - Operating Budget'!L24</f>
        <v>0</v>
      </c>
      <c r="W17" s="13"/>
      <c r="X17" s="17">
        <f>IFERROR(Y17/$Y$14,0)</f>
        <v>0</v>
      </c>
      <c r="Y17" s="139">
        <f>'App C - Operating Budget'!M24</f>
        <v>0</v>
      </c>
    </row>
    <row r="18" spans="2:26" x14ac:dyDescent="0.3">
      <c r="B18" s="10" t="s">
        <v>25</v>
      </c>
      <c r="C18" s="13"/>
      <c r="D18" s="18">
        <f>IFERROR(E18/$E$14,0)</f>
        <v>0</v>
      </c>
      <c r="E18" s="139">
        <f t="shared" si="11"/>
        <v>0</v>
      </c>
      <c r="F18" s="12"/>
      <c r="G18" s="13"/>
      <c r="H18" s="18">
        <f t="shared" ref="H18:H19" si="12">IFERROR(I18/$I$14,0)</f>
        <v>0</v>
      </c>
      <c r="I18" s="139">
        <f>'App C - Operating Budget'!I25</f>
        <v>0</v>
      </c>
      <c r="K18" s="13"/>
      <c r="L18" s="18">
        <f t="shared" ref="L18:L19" si="13">IFERROR(M18/$M$14,0)</f>
        <v>0</v>
      </c>
      <c r="M18" s="139">
        <f>'App C - Operating Budget'!J25</f>
        <v>0</v>
      </c>
      <c r="N18" s="13"/>
      <c r="O18" s="13"/>
      <c r="P18" s="18">
        <f t="shared" ref="P18:P19" si="14">IFERROR(Q18/$Q$14,0)</f>
        <v>0</v>
      </c>
      <c r="Q18" s="139">
        <f>'App C - Operating Budget'!K25</f>
        <v>0</v>
      </c>
      <c r="S18" s="13"/>
      <c r="T18" s="18">
        <f t="shared" ref="T18:T19" si="15">IFERROR(U18/$U$14,0)</f>
        <v>0</v>
      </c>
      <c r="U18" s="139">
        <f>'App C - Operating Budget'!L25</f>
        <v>0</v>
      </c>
      <c r="W18" s="13"/>
      <c r="X18" s="18">
        <f t="shared" ref="X18:X19" si="16">IFERROR(Y18/$Y$14,0)</f>
        <v>0</v>
      </c>
      <c r="Y18" s="139">
        <f>'App C - Operating Budget'!M25</f>
        <v>0</v>
      </c>
    </row>
    <row r="19" spans="2:26" x14ac:dyDescent="0.3">
      <c r="B19" s="10" t="s">
        <v>26</v>
      </c>
      <c r="C19" s="15"/>
      <c r="D19" s="19">
        <f>IFERROR(E19/$E$14,0)</f>
        <v>0</v>
      </c>
      <c r="E19" s="139">
        <f t="shared" si="11"/>
        <v>0</v>
      </c>
      <c r="F19" s="12"/>
      <c r="G19" s="15"/>
      <c r="H19" s="19">
        <f t="shared" si="12"/>
        <v>0</v>
      </c>
      <c r="I19" s="139">
        <f>'App C - Operating Budget'!I26</f>
        <v>0</v>
      </c>
      <c r="K19" s="15"/>
      <c r="L19" s="19">
        <f t="shared" si="13"/>
        <v>0</v>
      </c>
      <c r="M19" s="139">
        <f>'App C - Operating Budget'!J26</f>
        <v>0</v>
      </c>
      <c r="N19" s="13"/>
      <c r="O19" s="15"/>
      <c r="P19" s="19">
        <f t="shared" si="14"/>
        <v>0</v>
      </c>
      <c r="Q19" s="139">
        <f>'App C - Operating Budget'!K26</f>
        <v>0</v>
      </c>
      <c r="S19" s="15"/>
      <c r="T19" s="18">
        <f t="shared" si="15"/>
        <v>0</v>
      </c>
      <c r="U19" s="139">
        <f>'App C - Operating Budget'!L26</f>
        <v>0</v>
      </c>
      <c r="W19" s="15"/>
      <c r="X19" s="19">
        <f t="shared" si="16"/>
        <v>0</v>
      </c>
      <c r="Y19" s="139">
        <f>'App C - Operating Budget'!M26</f>
        <v>0</v>
      </c>
    </row>
    <row r="20" spans="2:26" x14ac:dyDescent="0.3">
      <c r="B20" s="5" t="s">
        <v>87</v>
      </c>
      <c r="C20" s="20"/>
      <c r="D20" s="21"/>
      <c r="E20" s="22">
        <f>SUM(E17:E19)</f>
        <v>0</v>
      </c>
      <c r="F20" s="13"/>
      <c r="G20" s="20"/>
      <c r="H20" s="21"/>
      <c r="I20" s="22">
        <f>SUM(I17:I19)</f>
        <v>0</v>
      </c>
      <c r="J20" s="13"/>
      <c r="K20" s="20"/>
      <c r="L20" s="21"/>
      <c r="M20" s="22">
        <f>SUM(M17:M19)</f>
        <v>0</v>
      </c>
      <c r="N20" s="13"/>
      <c r="O20" s="20"/>
      <c r="P20" s="21"/>
      <c r="Q20" s="22">
        <f>SUM(Q17:Q19)</f>
        <v>0</v>
      </c>
      <c r="S20" s="20"/>
      <c r="T20" s="21"/>
      <c r="U20" s="22">
        <f t="shared" ref="U20" si="17">SUM(U17:U19)</f>
        <v>0</v>
      </c>
      <c r="W20" s="20"/>
      <c r="X20" s="21"/>
      <c r="Y20" s="22">
        <f t="shared" ref="Y20" si="18">SUM(Y17:Y19)</f>
        <v>0</v>
      </c>
    </row>
    <row r="21" spans="2:26" x14ac:dyDescent="0.3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S21" s="13"/>
      <c r="T21" s="13"/>
      <c r="U21" s="13"/>
      <c r="W21" s="13"/>
      <c r="X21" s="13"/>
      <c r="Y21" s="13"/>
    </row>
    <row r="22" spans="2:26" x14ac:dyDescent="0.3">
      <c r="B22" s="5" t="s">
        <v>29</v>
      </c>
      <c r="C22" s="15"/>
      <c r="D22" s="15"/>
      <c r="E22" s="16"/>
      <c r="F22" s="13"/>
      <c r="G22" s="15"/>
      <c r="H22" s="15"/>
      <c r="I22" s="16"/>
      <c r="J22" s="13"/>
      <c r="K22" s="15"/>
      <c r="L22" s="15"/>
      <c r="M22" s="16"/>
      <c r="N22" s="13"/>
      <c r="O22" s="15"/>
      <c r="P22" s="15"/>
      <c r="Q22" s="16"/>
      <c r="S22" s="15"/>
      <c r="T22" s="15"/>
      <c r="U22" s="16"/>
      <c r="W22" s="15"/>
      <c r="X22" s="15"/>
      <c r="Y22" s="16"/>
    </row>
    <row r="23" spans="2:26" x14ac:dyDescent="0.3">
      <c r="B23" s="10" t="s">
        <v>88</v>
      </c>
      <c r="C23" s="13"/>
      <c r="D23" s="13"/>
      <c r="E23" s="140">
        <f t="shared" ref="E23:E25" si="19">SUM(I23,M23,Q23,U23,Y23)</f>
        <v>0</v>
      </c>
      <c r="F23" s="12"/>
      <c r="G23" s="13"/>
      <c r="H23" s="13"/>
      <c r="I23" s="140">
        <f>'App C - Operating Budget'!I43</f>
        <v>0</v>
      </c>
      <c r="K23" s="13"/>
      <c r="L23" s="13"/>
      <c r="M23" s="140">
        <f>'App C - Operating Budget'!J43</f>
        <v>0</v>
      </c>
      <c r="N23" s="13"/>
      <c r="O23" s="13"/>
      <c r="P23" s="13"/>
      <c r="Q23" s="140">
        <f>'App C - Operating Budget'!K43</f>
        <v>0</v>
      </c>
      <c r="S23" s="13"/>
      <c r="T23" s="13"/>
      <c r="U23" s="140">
        <f>'App C - Operating Budget'!L43</f>
        <v>0</v>
      </c>
      <c r="W23" s="13"/>
      <c r="X23" s="13"/>
      <c r="Y23" s="140">
        <f>'App C - Operating Budget'!M43</f>
        <v>0</v>
      </c>
    </row>
    <row r="24" spans="2:26" x14ac:dyDescent="0.3">
      <c r="B24" s="10" t="s">
        <v>89</v>
      </c>
      <c r="C24" s="13"/>
      <c r="D24" s="13"/>
      <c r="E24" s="141">
        <f t="shared" si="19"/>
        <v>0</v>
      </c>
      <c r="F24" s="12"/>
      <c r="G24" s="13"/>
      <c r="H24" s="13"/>
      <c r="I24" s="141">
        <f>'App C - Operating Budget'!I59</f>
        <v>0</v>
      </c>
      <c r="K24" s="13"/>
      <c r="L24" s="13"/>
      <c r="M24" s="141">
        <f>'App C - Operating Budget'!J59</f>
        <v>0</v>
      </c>
      <c r="N24" s="13"/>
      <c r="O24" s="13"/>
      <c r="P24" s="13"/>
      <c r="Q24" s="141">
        <f>'App C - Operating Budget'!K59</f>
        <v>0</v>
      </c>
      <c r="S24" s="13"/>
      <c r="T24" s="13"/>
      <c r="U24" s="141">
        <f>'App C - Operating Budget'!L59</f>
        <v>0</v>
      </c>
      <c r="W24" s="13"/>
      <c r="X24" s="13"/>
      <c r="Y24" s="141">
        <f>'App C - Operating Budget'!M59</f>
        <v>0</v>
      </c>
    </row>
    <row r="25" spans="2:26" x14ac:dyDescent="0.3">
      <c r="B25" s="5" t="s">
        <v>90</v>
      </c>
      <c r="C25" s="23"/>
      <c r="D25" s="23"/>
      <c r="E25" s="142">
        <f t="shared" si="19"/>
        <v>0</v>
      </c>
      <c r="F25" s="13"/>
      <c r="G25" s="23"/>
      <c r="H25" s="23"/>
      <c r="I25" s="142">
        <f>SUM(I23:I24)</f>
        <v>0</v>
      </c>
      <c r="J25" s="13"/>
      <c r="K25" s="23"/>
      <c r="L25" s="23"/>
      <c r="M25" s="142">
        <f>SUM(M23:M24)</f>
        <v>0</v>
      </c>
      <c r="N25" s="13"/>
      <c r="O25" s="23"/>
      <c r="P25" s="23"/>
      <c r="Q25" s="142">
        <f>SUM(Q23:Q24)</f>
        <v>0</v>
      </c>
      <c r="S25" s="23"/>
      <c r="T25" s="23"/>
      <c r="U25" s="142">
        <f>SUM(U23:U24)</f>
        <v>0</v>
      </c>
      <c r="W25" s="23"/>
      <c r="X25" s="23"/>
      <c r="Y25" s="142">
        <f>SUM(Y23:Y24)</f>
        <v>0</v>
      </c>
    </row>
    <row r="26" spans="2:26" x14ac:dyDescent="0.3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S26" s="13"/>
      <c r="T26" s="13"/>
      <c r="U26" s="13"/>
      <c r="W26" s="13"/>
      <c r="X26" s="13"/>
      <c r="Y26" s="13"/>
    </row>
    <row r="27" spans="2:26" x14ac:dyDescent="0.3">
      <c r="B27" s="5" t="s">
        <v>41</v>
      </c>
      <c r="C27" s="23"/>
      <c r="D27" s="23"/>
      <c r="E27" s="142">
        <f t="shared" ref="E27" si="20">SUM(I27,M27,Q27,U27,Y27)</f>
        <v>0</v>
      </c>
      <c r="F27" s="13"/>
      <c r="G27" s="23"/>
      <c r="H27" s="23"/>
      <c r="I27" s="142">
        <f>'App C - Operating Budget'!I64</f>
        <v>0</v>
      </c>
      <c r="J27" s="13"/>
      <c r="K27" s="23"/>
      <c r="L27" s="23"/>
      <c r="M27" s="142">
        <f>'App C - Operating Budget'!J64</f>
        <v>0</v>
      </c>
      <c r="N27" s="13"/>
      <c r="O27" s="23"/>
      <c r="P27" s="23"/>
      <c r="Q27" s="142">
        <f>'App C - Operating Budget'!K64</f>
        <v>0</v>
      </c>
      <c r="S27" s="23"/>
      <c r="T27" s="23"/>
      <c r="U27" s="142">
        <f>'App C - Operating Budget'!L64</f>
        <v>0</v>
      </c>
      <c r="W27" s="23"/>
      <c r="X27" s="23"/>
      <c r="Y27" s="142">
        <f>'App C - Operating Budget'!M64</f>
        <v>0</v>
      </c>
    </row>
    <row r="28" spans="2:26" x14ac:dyDescent="0.3">
      <c r="C28" s="13"/>
      <c r="D28" s="13"/>
      <c r="E28" s="24"/>
      <c r="F28" s="13"/>
      <c r="G28" s="13"/>
      <c r="H28" s="13"/>
      <c r="I28" s="24"/>
      <c r="J28" s="13"/>
      <c r="K28" s="13"/>
      <c r="L28" s="13"/>
      <c r="M28" s="24"/>
      <c r="N28" s="13"/>
      <c r="O28" s="13"/>
      <c r="P28" s="13"/>
      <c r="Q28" s="24"/>
      <c r="S28" s="13"/>
      <c r="T28" s="13"/>
      <c r="U28" s="24"/>
      <c r="W28" s="13"/>
      <c r="X28" s="13"/>
      <c r="Y28" s="24"/>
    </row>
    <row r="29" spans="2:26" ht="14.25" thickBot="1" x14ac:dyDescent="0.35">
      <c r="B29" s="5" t="s">
        <v>91</v>
      </c>
      <c r="C29" s="25"/>
      <c r="D29" s="25"/>
      <c r="E29" s="143">
        <f>E14+E20+E25+E27</f>
        <v>0</v>
      </c>
      <c r="F29" s="13"/>
      <c r="G29" s="25"/>
      <c r="H29" s="25"/>
      <c r="I29" s="143">
        <f>I14+I20+I25+I27</f>
        <v>0</v>
      </c>
      <c r="J29" s="13"/>
      <c r="K29" s="25"/>
      <c r="L29" s="25"/>
      <c r="M29" s="143">
        <f>M14+M20+M25+M27</f>
        <v>0</v>
      </c>
      <c r="N29" s="13"/>
      <c r="O29" s="25"/>
      <c r="P29" s="25"/>
      <c r="Q29" s="143">
        <f>Q14+Q20+Q25+Q27</f>
        <v>0</v>
      </c>
      <c r="R29" s="26"/>
      <c r="S29" s="25"/>
      <c r="T29" s="25"/>
      <c r="U29" s="143">
        <f>U14+U20+U25+U27</f>
        <v>0</v>
      </c>
      <c r="V29" s="26"/>
      <c r="W29" s="25"/>
      <c r="X29" s="25"/>
      <c r="Y29" s="143">
        <f>Y14+Y20+Y25+Y27</f>
        <v>0</v>
      </c>
      <c r="Z29" s="26"/>
    </row>
    <row r="30" spans="2:26" x14ac:dyDescent="0.3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26"/>
      <c r="S30" s="13"/>
      <c r="T30" s="13"/>
      <c r="U30" s="13"/>
      <c r="V30" s="26"/>
      <c r="W30" s="13"/>
      <c r="X30" s="13"/>
      <c r="Y30" s="13"/>
      <c r="Z30" s="26"/>
    </row>
    <row r="31" spans="2:26" ht="14.25" thickBot="1" x14ac:dyDescent="0.35">
      <c r="B31" s="5" t="s">
        <v>92</v>
      </c>
      <c r="C31" s="27"/>
      <c r="D31" s="27"/>
      <c r="E31" s="144">
        <f>E29/60</f>
        <v>0</v>
      </c>
      <c r="F31" s="13"/>
      <c r="G31" s="27"/>
      <c r="H31" s="27"/>
      <c r="I31" s="144">
        <f>I29/12</f>
        <v>0</v>
      </c>
      <c r="J31" s="13"/>
      <c r="K31" s="27"/>
      <c r="L31" s="27"/>
      <c r="M31" s="144">
        <f>M29/12</f>
        <v>0</v>
      </c>
      <c r="N31" s="13"/>
      <c r="O31" s="27"/>
      <c r="P31" s="27"/>
      <c r="Q31" s="144">
        <f>Q29/12</f>
        <v>0</v>
      </c>
      <c r="R31" s="26"/>
      <c r="S31" s="27"/>
      <c r="T31" s="27"/>
      <c r="U31" s="144">
        <f t="shared" ref="U31" si="21">U29/12</f>
        <v>0</v>
      </c>
      <c r="V31" s="26"/>
      <c r="W31" s="27"/>
      <c r="X31" s="27"/>
      <c r="Y31" s="144">
        <f t="shared" ref="Y31" si="22">Y29/12</f>
        <v>0</v>
      </c>
      <c r="Z31" s="26"/>
    </row>
    <row r="32" spans="2:26" ht="14.25" thickTop="1" x14ac:dyDescent="0.3">
      <c r="R32" s="26"/>
    </row>
    <row r="33" spans="2:18" x14ac:dyDescent="0.3">
      <c r="B33" s="5"/>
      <c r="E33" s="28" t="s">
        <v>93</v>
      </c>
      <c r="R33" s="26"/>
    </row>
    <row r="34" spans="2:18" x14ac:dyDescent="0.3">
      <c r="R34" s="26"/>
    </row>
    <row r="35" spans="2:18" x14ac:dyDescent="0.3">
      <c r="B35" s="29" t="s">
        <v>43</v>
      </c>
      <c r="C35" s="10"/>
      <c r="D35" s="10"/>
      <c r="E35" s="10"/>
      <c r="F35" s="10"/>
      <c r="R35" s="26"/>
    </row>
    <row r="36" spans="2:18" x14ac:dyDescent="0.3">
      <c r="B36" s="30" t="s">
        <v>94</v>
      </c>
      <c r="C36" s="10"/>
      <c r="D36" s="10"/>
      <c r="E36" s="10"/>
      <c r="F36" s="10"/>
    </row>
    <row r="37" spans="2:18" x14ac:dyDescent="0.3">
      <c r="B37" s="31" t="s">
        <v>95</v>
      </c>
      <c r="G37" s="32"/>
    </row>
    <row r="38" spans="2:18" x14ac:dyDescent="0.3">
      <c r="B38" s="33"/>
      <c r="G38" s="34"/>
    </row>
    <row r="39" spans="2:18" x14ac:dyDescent="0.3">
      <c r="C39" s="187"/>
      <c r="D39" s="188"/>
      <c r="E39" s="188"/>
      <c r="F39" s="188"/>
      <c r="G39" s="188"/>
    </row>
  </sheetData>
  <mergeCells count="8">
    <mergeCell ref="W7:Y7"/>
    <mergeCell ref="C39:G39"/>
    <mergeCell ref="C5:Q5"/>
    <mergeCell ref="C7:E7"/>
    <mergeCell ref="G7:I7"/>
    <mergeCell ref="K7:M7"/>
    <mergeCell ref="O7:Q7"/>
    <mergeCell ref="S7:U7"/>
  </mergeCells>
  <pageMargins left="0.7" right="0.7" top="0.75" bottom="0.75" header="0.3" footer="0.3"/>
  <pageSetup scale="46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App C - Operating Budget</vt:lpstr>
      <vt:lpstr>App D - Mgt and Other Fees</vt:lpstr>
      <vt:lpstr>App E - Proposed Staff Schedule</vt:lpstr>
      <vt:lpstr>Summary</vt:lpstr>
      <vt:lpstr>'App D - Mgt and Other Fees'!Print_Area</vt:lpstr>
      <vt:lpstr>'App E - Proposed Staff Schedule'!Print_Area</vt:lpstr>
    </vt:vector>
  </TitlesOfParts>
  <Manager/>
  <Company>City of Fayetteville 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. McGill</dc:creator>
  <cp:keywords/>
  <dc:description/>
  <cp:lastModifiedBy>Brian . McGill</cp:lastModifiedBy>
  <cp:revision/>
  <dcterms:created xsi:type="dcterms:W3CDTF">2025-09-11T17:01:56Z</dcterms:created>
  <dcterms:modified xsi:type="dcterms:W3CDTF">2026-04-30T18:19:24Z</dcterms:modified>
  <cp:category/>
  <cp:contentStatus/>
</cp:coreProperties>
</file>